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Retail Dashboard" sheetId="4" r:id="rId1"/>
  </sheets>
  <externalReferences>
    <externalReference r:id="rId2"/>
  </externalReferences>
  <definedNames>
    <definedName name="_xlnm.Print_Area" localSheetId="0">'Retail Dashboard'!$A$1:$U$100</definedName>
  </definedNames>
  <calcPr calcId="145621"/>
</workbook>
</file>

<file path=xl/calcChain.xml><?xml version="1.0" encoding="utf-8"?>
<calcChain xmlns="http://schemas.openxmlformats.org/spreadsheetml/2006/main">
  <c r="R20" i="4" l="1"/>
  <c r="R19" i="4"/>
  <c r="R18" i="4"/>
  <c r="R17" i="4"/>
  <c r="R16" i="4"/>
  <c r="R15" i="4"/>
  <c r="R14" i="4"/>
  <c r="R13" i="4"/>
  <c r="R12" i="4"/>
  <c r="R11" i="4"/>
  <c r="R10" i="4"/>
  <c r="R9" i="4"/>
  <c r="R8" i="4"/>
  <c r="E8" i="4"/>
  <c r="D8" i="4"/>
  <c r="C8" i="4"/>
  <c r="R7" i="4"/>
  <c r="E7" i="4"/>
  <c r="D7" i="4"/>
  <c r="C7" i="4"/>
</calcChain>
</file>

<file path=xl/sharedStrings.xml><?xml version="1.0" encoding="utf-8"?>
<sst xmlns="http://schemas.openxmlformats.org/spreadsheetml/2006/main" count="22" uniqueCount="21">
  <si>
    <t xml:space="preserve">Year </t>
  </si>
  <si>
    <t>Total Completions</t>
  </si>
  <si>
    <t xml:space="preserve">Market </t>
  </si>
  <si>
    <t>Affordable</t>
  </si>
  <si>
    <t>Housing Completions</t>
  </si>
  <si>
    <t>2011/12</t>
  </si>
  <si>
    <t>1996/97</t>
  </si>
  <si>
    <t>2012/13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</si>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</sst>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">
    <xf numFmtId="0" fontId="0" fillId="0" borderId="0" xfId="0"/>
    <xf numFmtId="0" fontId="0" fillId="2" borderId="0" xfId="0" applyFill="1"/>
    <xf numFmtId="0" fontId="0" fillId="2" borderId="0" xfId="0" applyNumberForma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8580423291965"/>
          <c:y val="0.17897943072679856"/>
          <c:w val="0.5576618850621512"/>
          <c:h val="0.7400605369258082"/>
        </c:manualLayout>
      </c:layout>
      <c:barChart>
        <c:barDir val="col"/>
        <c:grouping val="clustered"/>
        <c:varyColors val="0"/>
        <c:ser>
          <c:idx val="0"/>
          <c:order val="0"/>
          <c:tx>
            <c:v>Total Permitted and Completed</c:v>
          </c:tx>
          <c:spPr>
            <a:solidFill>
              <a:srgbClr val="00B050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'[1]Permitted &amp; Completed Combined'!$B$24:$F$24</c:f>
              <c:strCache>
                <c:ptCount val="5"/>
                <c:pt idx="0">
                  <c:v>District Wide</c:v>
                </c:pt>
                <c:pt idx="1">
                  <c:v>Bath</c:v>
                </c:pt>
                <c:pt idx="2">
                  <c:v>Keynsham</c:v>
                </c:pt>
                <c:pt idx="3">
                  <c:v>Somer Valley</c:v>
                </c:pt>
                <c:pt idx="4">
                  <c:v>Rural </c:v>
                </c:pt>
              </c:strCache>
            </c:strRef>
          </c:cat>
          <c:val>
            <c:numRef>
              <c:f>'[1]Permitted &amp; Completed Combined'!$B$25:$F$25</c:f>
              <c:numCache>
                <c:formatCode>#,##0</c:formatCode>
                <c:ptCount val="5"/>
                <c:pt idx="0">
                  <c:v>31291</c:v>
                </c:pt>
                <c:pt idx="1">
                  <c:v>22090</c:v>
                </c:pt>
                <c:pt idx="2">
                  <c:v>946</c:v>
                </c:pt>
                <c:pt idx="3">
                  <c:v>3350</c:v>
                </c:pt>
                <c:pt idx="4">
                  <c:v>4905</c:v>
                </c:pt>
              </c:numCache>
            </c:numRef>
          </c:val>
        </c:ser>
        <c:ser>
          <c:idx val="1"/>
          <c:order val="1"/>
          <c:tx>
            <c:v>Total Losses Permitted and Completed</c:v>
          </c:tx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'[1]Permitted &amp; Completed Combined'!$B$24:$F$24</c:f>
              <c:strCache>
                <c:ptCount val="5"/>
                <c:pt idx="0">
                  <c:v>District Wide</c:v>
                </c:pt>
                <c:pt idx="1">
                  <c:v>Bath</c:v>
                </c:pt>
                <c:pt idx="2">
                  <c:v>Keynsham</c:v>
                </c:pt>
                <c:pt idx="3">
                  <c:v>Somer Valley</c:v>
                </c:pt>
                <c:pt idx="4">
                  <c:v>Rural </c:v>
                </c:pt>
              </c:strCache>
            </c:strRef>
          </c:cat>
          <c:val>
            <c:numRef>
              <c:f>'[1]Permitted &amp; Completed Combined'!$B$26:$F$26</c:f>
              <c:numCache>
                <c:formatCode>#,##0</c:formatCode>
                <c:ptCount val="5"/>
                <c:pt idx="0">
                  <c:v>-7344</c:v>
                </c:pt>
                <c:pt idx="1">
                  <c:v>-4529</c:v>
                </c:pt>
                <c:pt idx="2">
                  <c:v>-793</c:v>
                </c:pt>
                <c:pt idx="3">
                  <c:v>-1724</c:v>
                </c:pt>
                <c:pt idx="4">
                  <c:v>-298</c:v>
                </c:pt>
              </c:numCache>
            </c:numRef>
          </c:val>
        </c:ser>
        <c:ser>
          <c:idx val="2"/>
          <c:order val="2"/>
          <c:tx>
            <c:v>Net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'[1]Permitted &amp; Completed Combined'!$B$24:$F$24</c:f>
              <c:strCache>
                <c:ptCount val="5"/>
                <c:pt idx="0">
                  <c:v>District Wide</c:v>
                </c:pt>
                <c:pt idx="1">
                  <c:v>Bath</c:v>
                </c:pt>
                <c:pt idx="2">
                  <c:v>Keynsham</c:v>
                </c:pt>
                <c:pt idx="3">
                  <c:v>Somer Valley</c:v>
                </c:pt>
                <c:pt idx="4">
                  <c:v>Rural </c:v>
                </c:pt>
              </c:strCache>
            </c:strRef>
          </c:cat>
          <c:val>
            <c:numRef>
              <c:f>'[1]Permitted &amp; Completed Combined'!$B$27:$F$27</c:f>
              <c:numCache>
                <c:formatCode>#,##0</c:formatCode>
                <c:ptCount val="5"/>
                <c:pt idx="0">
                  <c:v>23947</c:v>
                </c:pt>
                <c:pt idx="1">
                  <c:v>17561</c:v>
                </c:pt>
                <c:pt idx="2">
                  <c:v>153</c:v>
                </c:pt>
                <c:pt idx="3">
                  <c:v>1626</c:v>
                </c:pt>
                <c:pt idx="4">
                  <c:v>4607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11616"/>
        <c:axId val="212913152"/>
      </c:barChart>
      <c:catAx>
        <c:axId val="21291161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212913152"/>
        <c:crosses val="autoZero"/>
        <c:auto val="1"/>
        <c:lblAlgn val="ctr"/>
        <c:lblOffset val="100"/>
        <c:noMultiLvlLbl val="0"/>
      </c:catAx>
      <c:valAx>
        <c:axId val="2129131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911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959645972231313"/>
          <c:y val="0.36099784495202247"/>
          <c:w val="0.20331296516974878"/>
          <c:h val="0.1194576956747672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'[1]Permitted &amp; Completed Combined'!$O$91:$O$93</c:f>
              <c:strCache>
                <c:ptCount val="3"/>
                <c:pt idx="0">
                  <c:v>Total Gains Permitted and Completed</c:v>
                </c:pt>
                <c:pt idx="1">
                  <c:v>Total Losses Permitted and Completed</c:v>
                </c:pt>
                <c:pt idx="2">
                  <c:v>Net</c:v>
                </c:pt>
              </c:strCache>
            </c:strRef>
          </c:cat>
          <c:val>
            <c:numRef>
              <c:f>'[1]Permitted &amp; Completed Combined'!$P$91:$P$93</c:f>
              <c:numCache>
                <c:formatCode>#,##0</c:formatCode>
                <c:ptCount val="3"/>
                <c:pt idx="0">
                  <c:v>4905</c:v>
                </c:pt>
                <c:pt idx="1">
                  <c:v>298</c:v>
                </c:pt>
                <c:pt idx="2">
                  <c:v>4607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04096"/>
        <c:axId val="226805632"/>
      </c:barChart>
      <c:catAx>
        <c:axId val="226804096"/>
        <c:scaling>
          <c:orientation val="minMax"/>
        </c:scaling>
        <c:delete val="0"/>
        <c:axPos val="l"/>
        <c:majorTickMark val="out"/>
        <c:minorTickMark val="none"/>
        <c:tickLblPos val="nextTo"/>
        <c:crossAx val="226805632"/>
        <c:crosses val="autoZero"/>
        <c:auto val="1"/>
        <c:lblAlgn val="ctr"/>
        <c:lblOffset val="100"/>
        <c:noMultiLvlLbl val="0"/>
      </c:catAx>
      <c:valAx>
        <c:axId val="22680563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22680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00123359398679E-2"/>
          <c:y val="9.8649209584510969E-2"/>
          <c:w val="0.7766035524629189"/>
          <c:h val="0.81794611726647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[1]Completed!$B$2</c:f>
              <c:strCache>
                <c:ptCount val="1"/>
                <c:pt idx="0">
                  <c:v>Total Completions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[1]Completed!$A$3:$A$8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[1]Completed!$B$3:$B$8</c:f>
              <c:numCache>
                <c:formatCode>General</c:formatCode>
                <c:ptCount val="6"/>
                <c:pt idx="0">
                  <c:v>787</c:v>
                </c:pt>
                <c:pt idx="1">
                  <c:v>239</c:v>
                </c:pt>
                <c:pt idx="2">
                  <c:v>545</c:v>
                </c:pt>
                <c:pt idx="3">
                  <c:v>4386</c:v>
                </c:pt>
                <c:pt idx="4">
                  <c:v>498</c:v>
                </c:pt>
                <c:pt idx="5">
                  <c:v>5103</c:v>
                </c:pt>
              </c:numCache>
            </c:numRef>
          </c:val>
        </c:ser>
        <c:ser>
          <c:idx val="1"/>
          <c:order val="1"/>
          <c:tx>
            <c:strRef>
              <c:f>[1]Completed!$C$2</c:f>
              <c:strCache>
                <c:ptCount val="1"/>
                <c:pt idx="0">
                  <c:v>Bath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[1]Completed!$A$3:$A$8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[1]Completed!$C$3:$C$8</c:f>
              <c:numCache>
                <c:formatCode>General</c:formatCode>
                <c:ptCount val="6"/>
                <c:pt idx="0">
                  <c:v>120</c:v>
                </c:pt>
                <c:pt idx="1">
                  <c:v>196</c:v>
                </c:pt>
                <c:pt idx="2">
                  <c:v>41</c:v>
                </c:pt>
                <c:pt idx="3">
                  <c:v>3436</c:v>
                </c:pt>
                <c:pt idx="4">
                  <c:v>0</c:v>
                </c:pt>
                <c:pt idx="5">
                  <c:v>4397</c:v>
                </c:pt>
              </c:numCache>
            </c:numRef>
          </c:val>
        </c:ser>
        <c:ser>
          <c:idx val="2"/>
          <c:order val="2"/>
          <c:tx>
            <c:strRef>
              <c:f>[1]Completed!$D$2</c:f>
              <c:strCache>
                <c:ptCount val="1"/>
                <c:pt idx="0">
                  <c:v>Keynsham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[1]Completed!$A$3:$A$8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[1]Completed!$D$3:$D$8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77</c:v>
                </c:pt>
                <c:pt idx="3">
                  <c:v>521</c:v>
                </c:pt>
                <c:pt idx="4">
                  <c:v>254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[1]Completed!$E$2</c:f>
              <c:strCache>
                <c:ptCount val="1"/>
                <c:pt idx="0">
                  <c:v>Somer Valley</c:v>
                </c:pt>
              </c:strCache>
            </c:strRef>
          </c:tx>
          <c:invertIfNegative val="0"/>
          <c:cat>
            <c:strRef>
              <c:f>[1]Completed!$A$3:$A$8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[1]Completed!$E$3:$E$8</c:f>
              <c:numCache>
                <c:formatCode>General</c:formatCode>
                <c:ptCount val="6"/>
                <c:pt idx="0">
                  <c:v>667</c:v>
                </c:pt>
                <c:pt idx="1">
                  <c:v>0</c:v>
                </c:pt>
                <c:pt idx="2">
                  <c:v>0</c:v>
                </c:pt>
                <c:pt idx="3">
                  <c:v>276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[1]Completed!$F$2</c:f>
              <c:strCache>
                <c:ptCount val="1"/>
                <c:pt idx="0">
                  <c:v>Rrual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[1]Completed!$A$3:$A$8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[1]Completed!$F$3:$F$8</c:f>
              <c:numCache>
                <c:formatCode>General</c:formatCode>
                <c:ptCount val="6"/>
                <c:pt idx="0">
                  <c:v>0</c:v>
                </c:pt>
                <c:pt idx="1">
                  <c:v>43</c:v>
                </c:pt>
                <c:pt idx="2">
                  <c:v>427</c:v>
                </c:pt>
                <c:pt idx="3">
                  <c:v>153</c:v>
                </c:pt>
                <c:pt idx="4">
                  <c:v>244</c:v>
                </c:pt>
                <c:pt idx="5">
                  <c:v>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37632"/>
        <c:axId val="214039168"/>
      </c:barChart>
      <c:catAx>
        <c:axId val="2140376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4039168"/>
        <c:crosses val="autoZero"/>
        <c:auto val="1"/>
        <c:lblAlgn val="ctr"/>
        <c:lblOffset val="100"/>
        <c:noMultiLvlLbl val="0"/>
      </c:catAx>
      <c:valAx>
        <c:axId val="214039168"/>
        <c:scaling>
          <c:orientation val="minMax"/>
          <c:max val="6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37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90537137086708"/>
          <c:y val="0.29166238492914703"/>
          <c:w val="0.14579055411369668"/>
          <c:h val="0.3427476941326305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9498523882994"/>
          <c:y val="0.12590387120858648"/>
          <c:w val="0.69590288508142939"/>
          <c:h val="0.80986113267491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[1]Completed!$K$2</c:f>
              <c:strCache>
                <c:ptCount val="1"/>
                <c:pt idx="0">
                  <c:v>Total Completions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2126437782896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936236413903199E-2"/>
                  <c:y val="-3.1609196832709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895494826086299E-3"/>
                  <c:y val="-2.2126437782896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[1]Completed!$J$3:$J$8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[1]Completed!$K$3:$K$8</c:f>
              <c:numCache>
                <c:formatCode>General</c:formatCode>
                <c:ptCount val="6"/>
                <c:pt idx="0">
                  <c:v>1526</c:v>
                </c:pt>
                <c:pt idx="1">
                  <c:v>751</c:v>
                </c:pt>
                <c:pt idx="2">
                  <c:v>147</c:v>
                </c:pt>
                <c:pt idx="3">
                  <c:v>912</c:v>
                </c:pt>
                <c:pt idx="4">
                  <c:v>1574</c:v>
                </c:pt>
                <c:pt idx="5">
                  <c:v>767</c:v>
                </c:pt>
              </c:numCache>
            </c:numRef>
          </c:val>
        </c:ser>
        <c:ser>
          <c:idx val="1"/>
          <c:order val="1"/>
          <c:tx>
            <c:strRef>
              <c:f>[1]Completed!$L$2</c:f>
              <c:strCache>
                <c:ptCount val="1"/>
                <c:pt idx="0">
                  <c:v>Bath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3.47701165159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468118206951599E-2"/>
                  <c:y val="-3.7931036199250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6936236413903282E-2"/>
                  <c:y val="-9.4827590498126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[1]Completed!$J$3:$J$8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[1]Completed!$L$3:$L$8</c:f>
              <c:numCache>
                <c:formatCode>General</c:formatCode>
                <c:ptCount val="6"/>
                <c:pt idx="0">
                  <c:v>1452</c:v>
                </c:pt>
                <c:pt idx="1">
                  <c:v>751</c:v>
                </c:pt>
                <c:pt idx="2">
                  <c:v>92</c:v>
                </c:pt>
                <c:pt idx="3">
                  <c:v>739</c:v>
                </c:pt>
                <c:pt idx="4">
                  <c:v>75</c:v>
                </c:pt>
                <c:pt idx="5">
                  <c:v>767</c:v>
                </c:pt>
              </c:numCache>
            </c:numRef>
          </c:val>
        </c:ser>
        <c:ser>
          <c:idx val="2"/>
          <c:order val="2"/>
          <c:tx>
            <c:strRef>
              <c:f>[1]Completed!$M$2</c:f>
              <c:strCache>
                <c:ptCount val="1"/>
                <c:pt idx="0">
                  <c:v>Keynsham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[1]Completed!$J$3:$J$8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[1]Completed!$M$3:$M$8</c:f>
              <c:numCache>
                <c:formatCode>General</c:formatCode>
                <c:ptCount val="6"/>
                <c:pt idx="0">
                  <c:v>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[1]Completed!$N$2</c:f>
              <c:strCache>
                <c:ptCount val="1"/>
                <c:pt idx="0">
                  <c:v>Somer Valley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97874547130108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[1]Completed!$J$3:$J$8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[1]Completed!$N$3:$N$8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</c:v>
                </c:pt>
                <c:pt idx="4">
                  <c:v>1469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[1]Completed!$O$2</c:f>
              <c:strCache>
                <c:ptCount val="1"/>
                <c:pt idx="0">
                  <c:v>Rrual</c:v>
                </c:pt>
              </c:strCache>
            </c:strRef>
          </c:tx>
          <c:invertIfNegative val="0"/>
          <c:cat>
            <c:strRef>
              <c:f>[1]Completed!$J$3:$J$8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[1]Completed!$O$3:$O$8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55</c:v>
                </c:pt>
                <c:pt idx="3">
                  <c:v>70</c:v>
                </c:pt>
                <c:pt idx="4">
                  <c:v>30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74464"/>
        <c:axId val="214976000"/>
      </c:barChart>
      <c:catAx>
        <c:axId val="21497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4976000"/>
        <c:crosses val="autoZero"/>
        <c:auto val="1"/>
        <c:lblAlgn val="ctr"/>
        <c:lblOffset val="100"/>
        <c:noMultiLvlLbl val="0"/>
      </c:catAx>
      <c:valAx>
        <c:axId val="214976000"/>
        <c:scaling>
          <c:orientation val="minMax"/>
          <c:max val="2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97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18332943604232"/>
          <c:y val="0.31741725874878685"/>
          <c:w val="0.16572048533469105"/>
          <c:h val="0.231832176088799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25518513897285E-2"/>
          <c:y val="0.11929543665819656"/>
          <c:w val="0.78809302156813166"/>
          <c:h val="0.78809200706611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[1]Completed!$U$2</c:f>
              <c:strCache>
                <c:ptCount val="1"/>
                <c:pt idx="0">
                  <c:v>Total Completions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[1]Completed!$T$3:$T$8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[1]Completed!$U$3:$U$8</c:f>
              <c:numCache>
                <c:formatCode>General</c:formatCode>
                <c:ptCount val="6"/>
                <c:pt idx="0">
                  <c:v>-739</c:v>
                </c:pt>
                <c:pt idx="1">
                  <c:v>-12</c:v>
                </c:pt>
                <c:pt idx="2">
                  <c:v>398</c:v>
                </c:pt>
                <c:pt idx="3">
                  <c:v>3474</c:v>
                </c:pt>
                <c:pt idx="4">
                  <c:v>-1076</c:v>
                </c:pt>
                <c:pt idx="5">
                  <c:v>4336</c:v>
                </c:pt>
              </c:numCache>
            </c:numRef>
          </c:val>
        </c:ser>
        <c:ser>
          <c:idx val="1"/>
          <c:order val="1"/>
          <c:tx>
            <c:strRef>
              <c:f>[1]Completed!$V$2</c:f>
              <c:strCache>
                <c:ptCount val="1"/>
                <c:pt idx="0">
                  <c:v>Bath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[1]Completed!$T$3:$T$8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[1]Completed!$V$3:$V$8</c:f>
              <c:numCache>
                <c:formatCode>General</c:formatCode>
                <c:ptCount val="6"/>
                <c:pt idx="0">
                  <c:v>-1332</c:v>
                </c:pt>
                <c:pt idx="1">
                  <c:v>-55</c:v>
                </c:pt>
                <c:pt idx="2">
                  <c:v>-51</c:v>
                </c:pt>
                <c:pt idx="3">
                  <c:v>2697</c:v>
                </c:pt>
                <c:pt idx="4">
                  <c:v>-75</c:v>
                </c:pt>
                <c:pt idx="5">
                  <c:v>3630</c:v>
                </c:pt>
              </c:numCache>
            </c:numRef>
          </c:val>
        </c:ser>
        <c:ser>
          <c:idx val="2"/>
          <c:order val="2"/>
          <c:tx>
            <c:strRef>
              <c:f>[1]Completed!$W$2</c:f>
              <c:strCache>
                <c:ptCount val="1"/>
                <c:pt idx="0">
                  <c:v>Keynsham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[1]Completed!$T$3:$T$8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[1]Completed!$W$3:$W$8</c:f>
              <c:numCache>
                <c:formatCode>General</c:formatCode>
                <c:ptCount val="6"/>
                <c:pt idx="0">
                  <c:v>-74</c:v>
                </c:pt>
                <c:pt idx="1">
                  <c:v>0</c:v>
                </c:pt>
                <c:pt idx="2">
                  <c:v>77</c:v>
                </c:pt>
                <c:pt idx="3">
                  <c:v>521</c:v>
                </c:pt>
                <c:pt idx="4">
                  <c:v>254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[1]Completed!$X$2</c:f>
              <c:strCache>
                <c:ptCount val="1"/>
                <c:pt idx="0">
                  <c:v>Somer Valley</c:v>
                </c:pt>
              </c:strCache>
            </c:strRef>
          </c:tx>
          <c:invertIfNegative val="0"/>
          <c:cat>
            <c:strRef>
              <c:f>[1]Completed!$T$3:$T$8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[1]Completed!$X$3:$X$8</c:f>
              <c:numCache>
                <c:formatCode>General</c:formatCode>
                <c:ptCount val="6"/>
                <c:pt idx="0">
                  <c:v>667</c:v>
                </c:pt>
                <c:pt idx="1">
                  <c:v>0</c:v>
                </c:pt>
                <c:pt idx="2">
                  <c:v>0</c:v>
                </c:pt>
                <c:pt idx="3">
                  <c:v>173</c:v>
                </c:pt>
                <c:pt idx="4">
                  <c:v>-1469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[1]Completed!$Y$2</c:f>
              <c:strCache>
                <c:ptCount val="1"/>
                <c:pt idx="0">
                  <c:v>Rrual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[1]Completed!$T$3:$T$8</c:f>
              <c:strCache>
                <c:ptCount val="6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</c:strCache>
            </c:strRef>
          </c:cat>
          <c:val>
            <c:numRef>
              <c:f>[1]Completed!$Y$3:$Y$8</c:f>
              <c:numCache>
                <c:formatCode>General</c:formatCode>
                <c:ptCount val="6"/>
                <c:pt idx="0">
                  <c:v>0</c:v>
                </c:pt>
                <c:pt idx="1">
                  <c:v>43</c:v>
                </c:pt>
                <c:pt idx="2">
                  <c:v>372</c:v>
                </c:pt>
                <c:pt idx="3">
                  <c:v>83</c:v>
                </c:pt>
                <c:pt idx="4">
                  <c:v>214</c:v>
                </c:pt>
                <c:pt idx="5">
                  <c:v>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01728"/>
        <c:axId val="215359872"/>
      </c:barChart>
      <c:catAx>
        <c:axId val="215001728"/>
        <c:scaling>
          <c:orientation val="minMax"/>
        </c:scaling>
        <c:delete val="0"/>
        <c:axPos val="b"/>
        <c:majorTickMark val="out"/>
        <c:minorTickMark val="none"/>
        <c:tickLblPos val="low"/>
        <c:crossAx val="215359872"/>
        <c:crosses val="autoZero"/>
        <c:auto val="1"/>
        <c:lblAlgn val="ctr"/>
        <c:lblOffset val="100"/>
        <c:noMultiLvlLbl val="0"/>
      </c:catAx>
      <c:valAx>
        <c:axId val="21535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00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037608654273201"/>
          <c:y val="0.38916731159364754"/>
          <c:w val="0.13860172164266168"/>
          <c:h val="0.221665376812704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40858081716164"/>
          <c:y val="2.9946211880465614E-2"/>
          <c:w val="0.70247928162522999"/>
          <c:h val="0.87827171827736783"/>
        </c:manualLayout>
      </c:layout>
      <c:barChart>
        <c:barDir val="col"/>
        <c:grouping val="clustered"/>
        <c:varyColors val="0"/>
        <c:ser>
          <c:idx val="0"/>
          <c:order val="0"/>
          <c:tx>
            <c:v>Total Gains Permitted</c:v>
          </c:tx>
          <c:spPr>
            <a:solidFill>
              <a:srgbClr val="00B050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 Permitted'!$B$3:$F$3</c:f>
              <c:strCache>
                <c:ptCount val="5"/>
                <c:pt idx="0">
                  <c:v>District Wide</c:v>
                </c:pt>
                <c:pt idx="1">
                  <c:v>Bath</c:v>
                </c:pt>
                <c:pt idx="2">
                  <c:v>Keynsham</c:v>
                </c:pt>
                <c:pt idx="3">
                  <c:v>Somer Valley</c:v>
                </c:pt>
                <c:pt idx="4">
                  <c:v>Rural </c:v>
                </c:pt>
              </c:strCache>
            </c:strRef>
          </c:cat>
          <c:val>
            <c:numRef>
              <c:f>'[1] Permitted'!$C$4:$F$4</c:f>
              <c:numCache>
                <c:formatCode>#,##0</c:formatCode>
                <c:ptCount val="4"/>
                <c:pt idx="0">
                  <c:v>13900</c:v>
                </c:pt>
                <c:pt idx="1">
                  <c:v>94</c:v>
                </c:pt>
                <c:pt idx="2">
                  <c:v>2407</c:v>
                </c:pt>
                <c:pt idx="3">
                  <c:v>3332</c:v>
                </c:pt>
              </c:numCache>
            </c:numRef>
          </c:val>
        </c:ser>
        <c:ser>
          <c:idx val="1"/>
          <c:order val="1"/>
          <c:tx>
            <c:v>Total Losses Permitted</c:v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 Permitted'!$B$3:$F$3</c:f>
              <c:strCache>
                <c:ptCount val="5"/>
                <c:pt idx="0">
                  <c:v>District Wide</c:v>
                </c:pt>
                <c:pt idx="1">
                  <c:v>Bath</c:v>
                </c:pt>
                <c:pt idx="2">
                  <c:v>Keynsham</c:v>
                </c:pt>
                <c:pt idx="3">
                  <c:v>Somer Valley</c:v>
                </c:pt>
                <c:pt idx="4">
                  <c:v>Rural </c:v>
                </c:pt>
              </c:strCache>
            </c:strRef>
          </c:cat>
          <c:val>
            <c:numRef>
              <c:f>'[1] Permitted'!$C$5:$F$5</c:f>
              <c:numCache>
                <c:formatCode>#,##0</c:formatCode>
                <c:ptCount val="4"/>
                <c:pt idx="0">
                  <c:v>653</c:v>
                </c:pt>
                <c:pt idx="1">
                  <c:v>719</c:v>
                </c:pt>
                <c:pt idx="2">
                  <c:v>152</c:v>
                </c:pt>
                <c:pt idx="3">
                  <c:v>143</c:v>
                </c:pt>
              </c:numCache>
            </c:numRef>
          </c:val>
        </c:ser>
        <c:ser>
          <c:idx val="2"/>
          <c:order val="2"/>
          <c:tx>
            <c:v>Net Permissions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 Permitted'!$B$3:$F$3</c:f>
              <c:strCache>
                <c:ptCount val="5"/>
                <c:pt idx="0">
                  <c:v>District Wide</c:v>
                </c:pt>
                <c:pt idx="1">
                  <c:v>Bath</c:v>
                </c:pt>
                <c:pt idx="2">
                  <c:v>Keynsham</c:v>
                </c:pt>
                <c:pt idx="3">
                  <c:v>Somer Valley</c:v>
                </c:pt>
                <c:pt idx="4">
                  <c:v>Rural </c:v>
                </c:pt>
              </c:strCache>
            </c:strRef>
          </c:cat>
          <c:val>
            <c:numRef>
              <c:f>'[1] Permitted'!$C$6:$F$6</c:f>
              <c:numCache>
                <c:formatCode>#,##0</c:formatCode>
                <c:ptCount val="4"/>
                <c:pt idx="0">
                  <c:v>13427</c:v>
                </c:pt>
                <c:pt idx="1">
                  <c:v>625</c:v>
                </c:pt>
                <c:pt idx="2">
                  <c:v>2255</c:v>
                </c:pt>
                <c:pt idx="3">
                  <c:v>3189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394944"/>
        <c:axId val="215482752"/>
      </c:barChart>
      <c:catAx>
        <c:axId val="21539494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215482752"/>
        <c:crosses val="autoZero"/>
        <c:auto val="0"/>
        <c:lblAlgn val="ctr"/>
        <c:lblOffset val="100"/>
        <c:noMultiLvlLbl val="0"/>
      </c:catAx>
      <c:valAx>
        <c:axId val="215482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5394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'[1]Permitted &amp; Completed Combined'!$O$25:$O$27</c:f>
              <c:strCache>
                <c:ptCount val="3"/>
                <c:pt idx="0">
                  <c:v>Total Gains Permitted and completed</c:v>
                </c:pt>
                <c:pt idx="1">
                  <c:v>Total Losses Permitted and completed</c:v>
                </c:pt>
                <c:pt idx="2">
                  <c:v>Net</c:v>
                </c:pt>
              </c:strCache>
            </c:strRef>
          </c:cat>
          <c:val>
            <c:numRef>
              <c:f>'[1]Permitted &amp; Completed Combined'!$P$25:$P$27</c:f>
              <c:numCache>
                <c:formatCode>General</c:formatCode>
                <c:ptCount val="3"/>
                <c:pt idx="0">
                  <c:v>31291</c:v>
                </c:pt>
                <c:pt idx="1">
                  <c:v>7344</c:v>
                </c:pt>
                <c:pt idx="2">
                  <c:v>23947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29056"/>
        <c:axId val="216030592"/>
      </c:barChart>
      <c:catAx>
        <c:axId val="216029056"/>
        <c:scaling>
          <c:orientation val="minMax"/>
        </c:scaling>
        <c:delete val="0"/>
        <c:axPos val="l"/>
        <c:majorTickMark val="out"/>
        <c:minorTickMark val="none"/>
        <c:tickLblPos val="nextTo"/>
        <c:crossAx val="216030592"/>
        <c:crosses val="autoZero"/>
        <c:auto val="1"/>
        <c:lblAlgn val="ctr"/>
        <c:lblOffset val="100"/>
        <c:noMultiLvlLbl val="0"/>
      </c:catAx>
      <c:valAx>
        <c:axId val="2160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6029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'[1]Permitted &amp; Completed Combined'!$O$50:$O$52</c:f>
              <c:strCache>
                <c:ptCount val="3"/>
                <c:pt idx="0">
                  <c:v>Total Gains Permitted and Completed</c:v>
                </c:pt>
                <c:pt idx="1">
                  <c:v>Total Losses Permitted and Completed</c:v>
                </c:pt>
                <c:pt idx="2">
                  <c:v>Net</c:v>
                </c:pt>
              </c:strCache>
            </c:strRef>
          </c:cat>
          <c:val>
            <c:numRef>
              <c:f>'[1]Permitted &amp; Completed Combined'!$P$50:$P$52</c:f>
              <c:numCache>
                <c:formatCode>#,##0</c:formatCode>
                <c:ptCount val="3"/>
                <c:pt idx="0">
                  <c:v>22090</c:v>
                </c:pt>
                <c:pt idx="1">
                  <c:v>4529</c:v>
                </c:pt>
                <c:pt idx="2" formatCode="General">
                  <c:v>17561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68864"/>
        <c:axId val="216070400"/>
      </c:barChart>
      <c:catAx>
        <c:axId val="216068864"/>
        <c:scaling>
          <c:orientation val="minMax"/>
        </c:scaling>
        <c:delete val="0"/>
        <c:axPos val="l"/>
        <c:majorTickMark val="out"/>
        <c:minorTickMark val="none"/>
        <c:tickLblPos val="nextTo"/>
        <c:crossAx val="216070400"/>
        <c:crosses val="autoZero"/>
        <c:auto val="1"/>
        <c:lblAlgn val="ctr"/>
        <c:lblOffset val="100"/>
        <c:noMultiLvlLbl val="0"/>
      </c:catAx>
      <c:valAx>
        <c:axId val="216070400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216068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'[1]Permitted &amp; Completed Combined'!$O$60:$O$62</c:f>
              <c:strCache>
                <c:ptCount val="3"/>
                <c:pt idx="0">
                  <c:v>Total Gains Permitted and Completed</c:v>
                </c:pt>
                <c:pt idx="1">
                  <c:v>Total Losses Permitted and Completed</c:v>
                </c:pt>
                <c:pt idx="2">
                  <c:v>Net</c:v>
                </c:pt>
              </c:strCache>
            </c:strRef>
          </c:cat>
          <c:val>
            <c:numRef>
              <c:f>'[1]Permitted &amp; Completed Combined'!$P$60:$P$62</c:f>
              <c:numCache>
                <c:formatCode>General</c:formatCode>
                <c:ptCount val="3"/>
                <c:pt idx="0">
                  <c:v>946</c:v>
                </c:pt>
                <c:pt idx="1">
                  <c:v>793</c:v>
                </c:pt>
                <c:pt idx="2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98528"/>
        <c:axId val="216433792"/>
      </c:barChart>
      <c:catAx>
        <c:axId val="216198528"/>
        <c:scaling>
          <c:orientation val="minMax"/>
        </c:scaling>
        <c:delete val="0"/>
        <c:axPos val="l"/>
        <c:majorTickMark val="out"/>
        <c:minorTickMark val="none"/>
        <c:tickLblPos val="nextTo"/>
        <c:crossAx val="216433792"/>
        <c:crosses val="autoZero"/>
        <c:auto val="1"/>
        <c:lblAlgn val="ctr"/>
        <c:lblOffset val="100"/>
        <c:noMultiLvlLbl val="0"/>
      </c:catAx>
      <c:valAx>
        <c:axId val="21643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6198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'[1]Permitted &amp; Completed Combined'!$O$75:$O$77</c:f>
              <c:strCache>
                <c:ptCount val="3"/>
                <c:pt idx="0">
                  <c:v>Total Gains Permitted and Completed</c:v>
                </c:pt>
                <c:pt idx="1">
                  <c:v>Total Losses Permitted and Completed</c:v>
                </c:pt>
                <c:pt idx="2">
                  <c:v>Net</c:v>
                </c:pt>
              </c:strCache>
            </c:strRef>
          </c:cat>
          <c:val>
            <c:numRef>
              <c:f>'[1]Permitted &amp; Completed Combined'!$P$75:$P$77</c:f>
              <c:numCache>
                <c:formatCode>General</c:formatCode>
                <c:ptCount val="3"/>
                <c:pt idx="0">
                  <c:v>3350</c:v>
                </c:pt>
                <c:pt idx="1">
                  <c:v>1724</c:v>
                </c:pt>
                <c:pt idx="2">
                  <c:v>1626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766720"/>
        <c:axId val="226762752"/>
      </c:barChart>
      <c:catAx>
        <c:axId val="216766720"/>
        <c:scaling>
          <c:orientation val="minMax"/>
        </c:scaling>
        <c:delete val="0"/>
        <c:axPos val="l"/>
        <c:majorTickMark val="out"/>
        <c:minorTickMark val="none"/>
        <c:tickLblPos val="nextTo"/>
        <c:crossAx val="226762752"/>
        <c:crosses val="autoZero"/>
        <c:auto val="1"/>
        <c:lblAlgn val="ctr"/>
        <c:lblOffset val="100"/>
        <c:noMultiLvlLbl val="0"/>
      </c:catAx>
      <c:valAx>
        <c:axId val="2267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6766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hyperlink" Target="mailto:planning_policy@bathnes.gov.uk" TargetMode="Externa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31297</xdr:rowOff>
    </xdr:from>
    <xdr:to>
      <xdr:col>21</xdr:col>
      <xdr:colOff>20455</xdr:colOff>
      <xdr:row>3</xdr:row>
      <xdr:rowOff>126547</xdr:rowOff>
    </xdr:to>
    <xdr:sp macro="" textlink="">
      <xdr:nvSpPr>
        <xdr:cNvPr id="2" name="Round Same Side Corner Rectangle 1"/>
        <xdr:cNvSpPr/>
      </xdr:nvSpPr>
      <xdr:spPr>
        <a:xfrm rot="10800000">
          <a:off x="0" y="31297"/>
          <a:ext cx="12831580" cy="666750"/>
        </a:xfrm>
        <a:prstGeom prst="round2SameRect">
          <a:avLst>
            <a:gd name="adj1" fmla="val 50000"/>
            <a:gd name="adj2" fmla="val 0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207195</xdr:colOff>
      <xdr:row>3</xdr:row>
      <xdr:rowOff>138371</xdr:rowOff>
    </xdr:from>
    <xdr:to>
      <xdr:col>20</xdr:col>
      <xdr:colOff>537882</xdr:colOff>
      <xdr:row>45</xdr:row>
      <xdr:rowOff>81643</xdr:rowOff>
    </xdr:to>
    <xdr:sp macro="" textlink="">
      <xdr:nvSpPr>
        <xdr:cNvPr id="3" name="Rounded Rectangle 2"/>
        <xdr:cNvSpPr/>
      </xdr:nvSpPr>
      <xdr:spPr>
        <a:xfrm>
          <a:off x="5703120" y="709871"/>
          <a:ext cx="7036287" cy="7944272"/>
        </a:xfrm>
        <a:prstGeom prst="roundRect">
          <a:avLst/>
        </a:prstGeom>
        <a:effectLst>
          <a:softEdge rad="63500"/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 b="1"/>
            <a:t>2011-2017</a:t>
          </a:r>
          <a:r>
            <a:rPr lang="en-GB" sz="1100" b="1" baseline="0"/>
            <a:t> Retail space District </a:t>
          </a:r>
          <a:r>
            <a:rPr lang="en-GB" sz="1100" b="1"/>
            <a:t>Completed and Permitted</a:t>
          </a:r>
        </a:p>
      </xdr:txBody>
    </xdr:sp>
    <xdr:clientData/>
  </xdr:twoCellAnchor>
  <xdr:twoCellAnchor>
    <xdr:from>
      <xdr:col>0</xdr:col>
      <xdr:colOff>87825</xdr:colOff>
      <xdr:row>45</xdr:row>
      <xdr:rowOff>95250</xdr:rowOff>
    </xdr:from>
    <xdr:to>
      <xdr:col>21</xdr:col>
      <xdr:colOff>22412</xdr:colOff>
      <xdr:row>82</xdr:row>
      <xdr:rowOff>122463</xdr:rowOff>
    </xdr:to>
    <xdr:sp macro="" textlink="">
      <xdr:nvSpPr>
        <xdr:cNvPr id="4" name="Rounded Rectangle 3"/>
        <xdr:cNvSpPr/>
      </xdr:nvSpPr>
      <xdr:spPr>
        <a:xfrm>
          <a:off x="87825" y="8667750"/>
          <a:ext cx="12745712" cy="7075713"/>
        </a:xfrm>
        <a:prstGeom prst="roundRect">
          <a:avLst/>
        </a:prstGeom>
        <a:effectLst>
          <a:softEdge rad="63500"/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264585</xdr:colOff>
      <xdr:row>69</xdr:row>
      <xdr:rowOff>52916</xdr:rowOff>
    </xdr:from>
    <xdr:to>
      <xdr:col>18</xdr:col>
      <xdr:colOff>433918</xdr:colOff>
      <xdr:row>72</xdr:row>
      <xdr:rowOff>63500</xdr:rowOff>
    </xdr:to>
    <xdr:sp macro="" textlink="">
      <xdr:nvSpPr>
        <xdr:cNvPr id="5" name="Rectangle 4"/>
        <xdr:cNvSpPr/>
      </xdr:nvSpPr>
      <xdr:spPr>
        <a:xfrm>
          <a:off x="5760510" y="13197416"/>
          <a:ext cx="5655733" cy="5820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 b="1">
              <a:solidFill>
                <a:sysClr val="windowText" lastClr="000000"/>
              </a:solidFill>
            </a:rPr>
            <a:t>Local Plan Housing Completions 2011-2016 and sites with Planning Permission (at March 2016) y Ward (Bath)</a:t>
          </a:r>
          <a:r>
            <a:rPr lang="en-GB" sz="1400" b="1" baseline="0">
              <a:solidFill>
                <a:sysClr val="windowText" lastClr="000000"/>
              </a:solidFill>
            </a:rPr>
            <a:t> and Parish (NE Somerset)</a:t>
          </a:r>
          <a:endParaRPr lang="en-GB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592667</xdr:colOff>
      <xdr:row>69</xdr:row>
      <xdr:rowOff>63501</xdr:rowOff>
    </xdr:from>
    <xdr:to>
      <xdr:col>6</xdr:col>
      <xdr:colOff>211667</xdr:colOff>
      <xdr:row>72</xdr:row>
      <xdr:rowOff>84667</xdr:rowOff>
    </xdr:to>
    <xdr:sp macro="" textlink="">
      <xdr:nvSpPr>
        <xdr:cNvPr id="6" name="TextBox 5"/>
        <xdr:cNvSpPr txBox="1"/>
      </xdr:nvSpPr>
      <xdr:spPr>
        <a:xfrm>
          <a:off x="592667" y="13208001"/>
          <a:ext cx="3276600" cy="592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14</xdr:col>
      <xdr:colOff>13607</xdr:colOff>
      <xdr:row>0</xdr:row>
      <xdr:rowOff>176893</xdr:rowOff>
    </xdr:from>
    <xdr:to>
      <xdr:col>15</xdr:col>
      <xdr:colOff>598714</xdr:colOff>
      <xdr:row>2</xdr:row>
      <xdr:rowOff>136072</xdr:rowOff>
    </xdr:to>
    <xdr:sp macro="" textlink="">
      <xdr:nvSpPr>
        <xdr:cNvPr id="7" name="TextBox 6"/>
        <xdr:cNvSpPr txBox="1"/>
      </xdr:nvSpPr>
      <xdr:spPr>
        <a:xfrm>
          <a:off x="8557532" y="176893"/>
          <a:ext cx="1194707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>
              <a:solidFill>
                <a:schemeClr val="bg1"/>
              </a:solidFill>
            </a:rPr>
            <a:t>Retail</a:t>
          </a:r>
        </a:p>
        <a:p>
          <a:endParaRPr lang="en-GB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261938</xdr:colOff>
      <xdr:row>0</xdr:row>
      <xdr:rowOff>0</xdr:rowOff>
    </xdr:from>
    <xdr:to>
      <xdr:col>12</xdr:col>
      <xdr:colOff>13607</xdr:colOff>
      <xdr:row>3</xdr:row>
      <xdr:rowOff>81643</xdr:rowOff>
    </xdr:to>
    <xdr:sp macro="" textlink="">
      <xdr:nvSpPr>
        <xdr:cNvPr id="8" name="Rectangle 7">
          <a:hlinkClick xmlns:r="http://schemas.openxmlformats.org/officeDocument/2006/relationships" r:id="rId1"/>
        </xdr:cNvPr>
        <xdr:cNvSpPr/>
      </xdr:nvSpPr>
      <xdr:spPr>
        <a:xfrm>
          <a:off x="261938" y="0"/>
          <a:ext cx="7076394" cy="6531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700" b="1"/>
            <a:t>Bath</a:t>
          </a:r>
          <a:r>
            <a:rPr lang="en-GB" sz="1700" b="1" baseline="0"/>
            <a:t> &amp; North East Somerset Council Monitoring Report: April 2017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700" b="0" baseline="0"/>
            <a:t>Planning Policy Team (planning_policy@bathnes.gov.uk; </a:t>
          </a:r>
          <a:r>
            <a:rPr lang="en-GB" sz="17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01225 477548)</a:t>
          </a:r>
        </a:p>
        <a:p>
          <a:pPr algn="l"/>
          <a:endParaRPr lang="en-GB" sz="1800" b="1"/>
        </a:p>
      </xdr:txBody>
    </xdr:sp>
    <xdr:clientData/>
  </xdr:twoCellAnchor>
  <xdr:twoCellAnchor editAs="oneCell">
    <xdr:from>
      <xdr:col>18</xdr:col>
      <xdr:colOff>53521</xdr:colOff>
      <xdr:row>0</xdr:row>
      <xdr:rowOff>63047</xdr:rowOff>
    </xdr:from>
    <xdr:to>
      <xdr:col>20</xdr:col>
      <xdr:colOff>318834</xdr:colOff>
      <xdr:row>3</xdr:row>
      <xdr:rowOff>62593</xdr:rowOff>
    </xdr:to>
    <xdr:pic>
      <xdr:nvPicPr>
        <xdr:cNvPr id="9" name="Picture 8" descr="Colour logo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035846" y="63047"/>
          <a:ext cx="1484513" cy="57104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62151</xdr:colOff>
      <xdr:row>12</xdr:row>
      <xdr:rowOff>121672</xdr:rowOff>
    </xdr:from>
    <xdr:ext cx="3629455" cy="436786"/>
    <xdr:sp macro="" textlink="">
      <xdr:nvSpPr>
        <xdr:cNvPr id="10" name="TextBox 9"/>
        <xdr:cNvSpPr txBox="1"/>
      </xdr:nvSpPr>
      <xdr:spPr>
        <a:xfrm>
          <a:off x="6167676" y="2407672"/>
          <a:ext cx="362945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2011-2017</a:t>
          </a:r>
          <a:r>
            <a:rPr lang="en-GB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Retail space Bath city 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Completed and Permitted</a:t>
          </a:r>
          <a:endParaRPr lang="en-GB">
            <a:effectLst/>
          </a:endParaRPr>
        </a:p>
        <a:p>
          <a:endParaRPr lang="en-GB" sz="1100"/>
        </a:p>
      </xdr:txBody>
    </xdr:sp>
    <xdr:clientData/>
  </xdr:oneCellAnchor>
  <xdr:oneCellAnchor>
    <xdr:from>
      <xdr:col>9</xdr:col>
      <xdr:colOff>480647</xdr:colOff>
      <xdr:row>19</xdr:row>
      <xdr:rowOff>12800</xdr:rowOff>
    </xdr:from>
    <xdr:ext cx="3690113" cy="436786"/>
    <xdr:sp macro="" textlink="">
      <xdr:nvSpPr>
        <xdr:cNvPr id="11" name="TextBox 10"/>
        <xdr:cNvSpPr txBox="1"/>
      </xdr:nvSpPr>
      <xdr:spPr>
        <a:xfrm>
          <a:off x="5976572" y="3632300"/>
          <a:ext cx="369011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2011-2017</a:t>
          </a:r>
          <a:r>
            <a:rPr lang="en-GB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Retail space Keynsham 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Completed and Permitted</a:t>
          </a:r>
          <a:endParaRPr lang="en-GB">
            <a:effectLst/>
          </a:endParaRPr>
        </a:p>
        <a:p>
          <a:endParaRPr lang="en-GB" sz="1100"/>
        </a:p>
      </xdr:txBody>
    </xdr:sp>
    <xdr:clientData/>
  </xdr:oneCellAnchor>
  <xdr:oneCellAnchor>
    <xdr:from>
      <xdr:col>9</xdr:col>
      <xdr:colOff>486595</xdr:colOff>
      <xdr:row>26</xdr:row>
      <xdr:rowOff>62925</xdr:rowOff>
    </xdr:from>
    <xdr:ext cx="5912827" cy="436786"/>
    <xdr:sp macro="" textlink="">
      <xdr:nvSpPr>
        <xdr:cNvPr id="12" name="TextBox 11"/>
        <xdr:cNvSpPr txBox="1"/>
      </xdr:nvSpPr>
      <xdr:spPr>
        <a:xfrm>
          <a:off x="5982520" y="5015925"/>
          <a:ext cx="591282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2011-2017</a:t>
          </a:r>
          <a:r>
            <a:rPr lang="en-GB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Retail space Somer Valley 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Completed</a:t>
          </a:r>
          <a:r>
            <a:rPr lang="en-GB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and Permitted</a:t>
          </a:r>
          <a:endParaRPr lang="en-GB">
            <a:effectLst/>
          </a:endParaRPr>
        </a:p>
        <a:p>
          <a:endParaRPr lang="en-GB" sz="1100"/>
        </a:p>
      </xdr:txBody>
    </xdr:sp>
    <xdr:clientData/>
  </xdr:oneCellAnchor>
  <xdr:oneCellAnchor>
    <xdr:from>
      <xdr:col>9</xdr:col>
      <xdr:colOff>547456</xdr:colOff>
      <xdr:row>33</xdr:row>
      <xdr:rowOff>73081</xdr:rowOff>
    </xdr:from>
    <xdr:ext cx="4068856" cy="436786"/>
    <xdr:sp macro="" textlink="">
      <xdr:nvSpPr>
        <xdr:cNvPr id="13" name="TextBox 12"/>
        <xdr:cNvSpPr txBox="1"/>
      </xdr:nvSpPr>
      <xdr:spPr>
        <a:xfrm>
          <a:off x="6043381" y="6359581"/>
          <a:ext cx="406885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2011-2017</a:t>
          </a:r>
          <a:r>
            <a:rPr lang="en-GB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Retail space Rural 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Completed and Permitted</a:t>
          </a:r>
          <a:endParaRPr lang="en-GB">
            <a:effectLst/>
          </a:endParaRPr>
        </a:p>
        <a:p>
          <a:endParaRPr lang="en-GB" sz="1100"/>
        </a:p>
      </xdr:txBody>
    </xdr:sp>
    <xdr:clientData/>
  </xdr:oneCellAnchor>
  <xdr:twoCellAnchor>
    <xdr:from>
      <xdr:col>1</xdr:col>
      <xdr:colOff>6184</xdr:colOff>
      <xdr:row>49</xdr:row>
      <xdr:rowOff>67234</xdr:rowOff>
    </xdr:from>
    <xdr:to>
      <xdr:col>20</xdr:col>
      <xdr:colOff>212912</xdr:colOff>
      <xdr:row>78</xdr:row>
      <xdr:rowOff>145259</xdr:rowOff>
    </xdr:to>
    <xdr:graphicFrame macro="">
      <xdr:nvGraphicFramePr>
        <xdr:cNvPr id="14" name="Chart 13" descr="2011-Present Gross Permitted and Completed Office Space" title="2011-Present Gross Permitted and Completed Office Spac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82</xdr:row>
      <xdr:rowOff>97413</xdr:rowOff>
    </xdr:from>
    <xdr:to>
      <xdr:col>10</xdr:col>
      <xdr:colOff>459442</xdr:colOff>
      <xdr:row>112</xdr:row>
      <xdr:rowOff>33618</xdr:rowOff>
    </xdr:to>
    <xdr:sp macro="" textlink="">
      <xdr:nvSpPr>
        <xdr:cNvPr id="15" name="Rounded Rectangle 14"/>
        <xdr:cNvSpPr/>
      </xdr:nvSpPr>
      <xdr:spPr>
        <a:xfrm>
          <a:off x="95250" y="15718413"/>
          <a:ext cx="6469717" cy="5651205"/>
        </a:xfrm>
        <a:prstGeom prst="roundRect">
          <a:avLst/>
        </a:prstGeom>
        <a:effectLst>
          <a:softEdge rad="63500"/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2000" b="1"/>
            <a:t>Completed Gains </a:t>
          </a:r>
        </a:p>
      </xdr:txBody>
    </xdr:sp>
    <xdr:clientData/>
  </xdr:twoCellAnchor>
  <xdr:twoCellAnchor>
    <xdr:from>
      <xdr:col>1</xdr:col>
      <xdr:colOff>123392</xdr:colOff>
      <xdr:row>88</xdr:row>
      <xdr:rowOff>138545</xdr:rowOff>
    </xdr:from>
    <xdr:to>
      <xdr:col>10</xdr:col>
      <xdr:colOff>204108</xdr:colOff>
      <xdr:row>109</xdr:row>
      <xdr:rowOff>149679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443779</xdr:colOff>
      <xdr:row>82</xdr:row>
      <xdr:rowOff>92322</xdr:rowOff>
    </xdr:from>
    <xdr:to>
      <xdr:col>21</xdr:col>
      <xdr:colOff>33618</xdr:colOff>
      <xdr:row>112</xdr:row>
      <xdr:rowOff>44824</xdr:rowOff>
    </xdr:to>
    <xdr:sp macro="" textlink="">
      <xdr:nvSpPr>
        <xdr:cNvPr id="17" name="Rounded Rectangle 16"/>
        <xdr:cNvSpPr/>
      </xdr:nvSpPr>
      <xdr:spPr>
        <a:xfrm>
          <a:off x="6549304" y="15713322"/>
          <a:ext cx="6295439" cy="5667502"/>
        </a:xfrm>
        <a:prstGeom prst="roundRect">
          <a:avLst/>
        </a:prstGeom>
        <a:effectLst>
          <a:softEdge rad="63500"/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2000" b="1"/>
            <a:t>Completed Losses</a:t>
          </a:r>
        </a:p>
      </xdr:txBody>
    </xdr:sp>
    <xdr:clientData/>
  </xdr:twoCellAnchor>
  <xdr:twoCellAnchor>
    <xdr:from>
      <xdr:col>11</xdr:col>
      <xdr:colOff>152954</xdr:colOff>
      <xdr:row>87</xdr:row>
      <xdr:rowOff>115115</xdr:rowOff>
    </xdr:from>
    <xdr:to>
      <xdr:col>20</xdr:col>
      <xdr:colOff>364701</xdr:colOff>
      <xdr:row>108</xdr:row>
      <xdr:rowOff>132433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173181</xdr:colOff>
      <xdr:row>113</xdr:row>
      <xdr:rowOff>103910</xdr:rowOff>
    </xdr:from>
    <xdr:to>
      <xdr:col>21</xdr:col>
      <xdr:colOff>224118</xdr:colOff>
      <xdr:row>142</xdr:row>
      <xdr:rowOff>56030</xdr:rowOff>
    </xdr:to>
    <xdr:sp macro="" textlink="">
      <xdr:nvSpPr>
        <xdr:cNvPr id="19" name="Rounded Rectangle 18"/>
        <xdr:cNvSpPr/>
      </xdr:nvSpPr>
      <xdr:spPr>
        <a:xfrm>
          <a:off x="173181" y="21630410"/>
          <a:ext cx="12862062" cy="5476620"/>
        </a:xfrm>
        <a:prstGeom prst="roundRect">
          <a:avLst/>
        </a:prstGeom>
        <a:effectLst>
          <a:softEdge rad="63500"/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2000" b="1"/>
            <a:t>Completed</a:t>
          </a:r>
          <a:r>
            <a:rPr lang="en-GB" sz="2000" b="1" baseline="0"/>
            <a:t> Net</a:t>
          </a:r>
          <a:endParaRPr lang="en-GB" sz="2000" b="1"/>
        </a:p>
      </xdr:txBody>
    </xdr:sp>
    <xdr:clientData/>
  </xdr:twoCellAnchor>
  <xdr:twoCellAnchor>
    <xdr:from>
      <xdr:col>0</xdr:col>
      <xdr:colOff>571498</xdr:colOff>
      <xdr:row>117</xdr:row>
      <xdr:rowOff>173182</xdr:rowOff>
    </xdr:from>
    <xdr:to>
      <xdr:col>20</xdr:col>
      <xdr:colOff>358588</xdr:colOff>
      <xdr:row>138</xdr:row>
      <xdr:rowOff>156882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84809</xdr:colOff>
      <xdr:row>142</xdr:row>
      <xdr:rowOff>184388</xdr:rowOff>
    </xdr:from>
    <xdr:to>
      <xdr:col>21</xdr:col>
      <xdr:colOff>179295</xdr:colOff>
      <xdr:row>171</xdr:row>
      <xdr:rowOff>78441</xdr:rowOff>
    </xdr:to>
    <xdr:sp macro="" textlink="">
      <xdr:nvSpPr>
        <xdr:cNvPr id="21" name="Rounded Rectangle 20"/>
        <xdr:cNvSpPr/>
      </xdr:nvSpPr>
      <xdr:spPr>
        <a:xfrm>
          <a:off x="84809" y="27235388"/>
          <a:ext cx="12905611" cy="5418553"/>
        </a:xfrm>
        <a:prstGeom prst="roundRect">
          <a:avLst/>
        </a:prstGeom>
        <a:effectLst>
          <a:softEdge rad="63500"/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2000" b="1"/>
            <a:t>Total Permissions</a:t>
          </a:r>
        </a:p>
        <a:p>
          <a:pPr algn="ctr"/>
          <a:endParaRPr lang="en-GB" sz="2000" b="1"/>
        </a:p>
      </xdr:txBody>
    </xdr:sp>
    <xdr:clientData/>
  </xdr:twoCellAnchor>
  <xdr:twoCellAnchor>
    <xdr:from>
      <xdr:col>1</xdr:col>
      <xdr:colOff>289952</xdr:colOff>
      <xdr:row>148</xdr:row>
      <xdr:rowOff>124666</xdr:rowOff>
    </xdr:from>
    <xdr:to>
      <xdr:col>19</xdr:col>
      <xdr:colOff>392206</xdr:colOff>
      <xdr:row>170</xdr:row>
      <xdr:rowOff>100853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0</xdr:col>
      <xdr:colOff>389966</xdr:colOff>
      <xdr:row>5</xdr:row>
      <xdr:rowOff>27454</xdr:rowOff>
    </xdr:from>
    <xdr:ext cx="4619064" cy="2852458"/>
    <xdr:sp macro="" textlink="">
      <xdr:nvSpPr>
        <xdr:cNvPr id="23" name="TextBox 22"/>
        <xdr:cNvSpPr txBox="1"/>
      </xdr:nvSpPr>
      <xdr:spPr>
        <a:xfrm>
          <a:off x="389966" y="979954"/>
          <a:ext cx="4619064" cy="285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b="1"/>
            <a:t>Bath City </a:t>
          </a:r>
        </a:p>
        <a:p>
          <a:r>
            <a:rPr lang="en-GB"/>
            <a:t>2,000 sq.m of convenience shopping space to address the overtrading of existing stores.</a:t>
          </a:r>
        </a:p>
        <a:p>
          <a:endParaRPr lang="en-GB" sz="1100" b="1"/>
        </a:p>
        <a:p>
          <a:endParaRPr lang="en-GB" sz="1100" b="1"/>
        </a:p>
      </xdr:txBody>
    </xdr:sp>
    <xdr:clientData/>
  </xdr:oneCellAnchor>
  <xdr:twoCellAnchor>
    <xdr:from>
      <xdr:col>9</xdr:col>
      <xdr:colOff>604631</xdr:colOff>
      <xdr:row>7</xdr:row>
      <xdr:rowOff>8283</xdr:rowOff>
    </xdr:from>
    <xdr:to>
      <xdr:col>19</xdr:col>
      <xdr:colOff>609071</xdr:colOff>
      <xdr:row>12</xdr:row>
      <xdr:rowOff>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571499</xdr:colOff>
      <xdr:row>13</xdr:row>
      <xdr:rowOff>149086</xdr:rowOff>
    </xdr:from>
    <xdr:to>
      <xdr:col>19</xdr:col>
      <xdr:colOff>596348</xdr:colOff>
      <xdr:row>18</xdr:row>
      <xdr:rowOff>115955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571500</xdr:colOff>
      <xdr:row>20</xdr:row>
      <xdr:rowOff>140805</xdr:rowOff>
    </xdr:from>
    <xdr:to>
      <xdr:col>19</xdr:col>
      <xdr:colOff>579782</xdr:colOff>
      <xdr:row>25</xdr:row>
      <xdr:rowOff>99392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546652</xdr:colOff>
      <xdr:row>27</xdr:row>
      <xdr:rowOff>124239</xdr:rowOff>
    </xdr:from>
    <xdr:to>
      <xdr:col>19</xdr:col>
      <xdr:colOff>538370</xdr:colOff>
      <xdr:row>32</xdr:row>
      <xdr:rowOff>66261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530217</xdr:colOff>
      <xdr:row>34</xdr:row>
      <xdr:rowOff>188066</xdr:rowOff>
    </xdr:from>
    <xdr:to>
      <xdr:col>19</xdr:col>
      <xdr:colOff>513523</xdr:colOff>
      <xdr:row>39</xdr:row>
      <xdr:rowOff>165652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0.19114</cdr:x>
      <cdr:y>0.05863</cdr:y>
    </cdr:from>
    <cdr:to>
      <cdr:x>0.80979</cdr:x>
      <cdr:y>0.14121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71676" y="338140"/>
          <a:ext cx="638175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0.19852</cdr:x>
      <cdr:y>0</cdr:y>
    </cdr:from>
    <cdr:to>
      <cdr:x>0.67682</cdr:x>
      <cdr:y>0.12799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77872" y="0"/>
          <a:ext cx="5729076" cy="739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2000" b="1"/>
            <a:t>2011</a:t>
          </a:r>
          <a:r>
            <a:rPr lang="en-GB" sz="2000" b="1" baseline="0"/>
            <a:t> to </a:t>
          </a:r>
          <a:r>
            <a:rPr lang="en-GB" sz="2000" b="1"/>
            <a:t>2017 Total</a:t>
          </a:r>
          <a:r>
            <a:rPr lang="en-GB" sz="2000" b="1" baseline="0"/>
            <a:t> </a:t>
          </a:r>
          <a:r>
            <a:rPr lang="en-GB" sz="2000" b="1"/>
            <a:t>Completed and </a:t>
          </a:r>
          <a:r>
            <a:rPr lang="en-GB" sz="2000" b="1">
              <a:effectLst/>
              <a:latin typeface="+mn-lt"/>
              <a:ea typeface="+mn-ea"/>
              <a:cs typeface="+mn-cs"/>
            </a:rPr>
            <a:t>Permitted </a:t>
          </a:r>
          <a:r>
            <a:rPr lang="en-GB" sz="2000" b="1"/>
            <a:t> Industrial Space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0.25474</cdr:x>
      <cdr:y>0.02539</cdr:y>
    </cdr:from>
    <cdr:to>
      <cdr:x>0.85732</cdr:x>
      <cdr:y>0.21036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38591" y="125507"/>
          <a:ext cx="411255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0.27787</cdr:x>
      <cdr:y>0.0181</cdr:y>
    </cdr:from>
    <cdr:to>
      <cdr:x>0.73183</cdr:x>
      <cdr:y>0.09276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7412" y="89647"/>
          <a:ext cx="3148854" cy="369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tail%20Dashboard%202011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Completed"/>
      <sheetName val=" Permitted"/>
      <sheetName val="Permitted &amp; Completed Combined"/>
    </sheetNames>
    <sheetDataSet>
      <sheetData sheetId="0"/>
      <sheetData sheetId="1">
        <row r="2">
          <cell r="B2" t="str">
            <v>Total Completions</v>
          </cell>
          <cell r="C2" t="str">
            <v>Bath</v>
          </cell>
          <cell r="D2" t="str">
            <v>Keynsham</v>
          </cell>
          <cell r="E2" t="str">
            <v>Somer Valley</v>
          </cell>
          <cell r="F2" t="str">
            <v>Rrual</v>
          </cell>
          <cell r="K2" t="str">
            <v>Total Completions</v>
          </cell>
          <cell r="L2" t="str">
            <v>Bath</v>
          </cell>
          <cell r="M2" t="str">
            <v>Keynsham</v>
          </cell>
          <cell r="N2" t="str">
            <v>Somer Valley</v>
          </cell>
          <cell r="O2" t="str">
            <v>Rrual</v>
          </cell>
          <cell r="U2" t="str">
            <v>Total Completions</v>
          </cell>
          <cell r="V2" t="str">
            <v>Bath</v>
          </cell>
          <cell r="W2" t="str">
            <v>Keynsham</v>
          </cell>
          <cell r="X2" t="str">
            <v>Somer Valley</v>
          </cell>
          <cell r="Y2" t="str">
            <v>Rrual</v>
          </cell>
        </row>
        <row r="3">
          <cell r="A3" t="str">
            <v>2011/12</v>
          </cell>
          <cell r="B3">
            <v>787</v>
          </cell>
          <cell r="C3">
            <v>120</v>
          </cell>
          <cell r="D3">
            <v>0</v>
          </cell>
          <cell r="E3">
            <v>667</v>
          </cell>
          <cell r="F3">
            <v>0</v>
          </cell>
          <cell r="J3" t="str">
            <v>2011/12</v>
          </cell>
          <cell r="K3">
            <v>1526</v>
          </cell>
          <cell r="L3">
            <v>1452</v>
          </cell>
          <cell r="M3">
            <v>74</v>
          </cell>
          <cell r="N3">
            <v>0</v>
          </cell>
          <cell r="O3">
            <v>0</v>
          </cell>
          <cell r="T3" t="str">
            <v>2011/12</v>
          </cell>
          <cell r="U3">
            <v>-739</v>
          </cell>
          <cell r="V3">
            <v>-1332</v>
          </cell>
          <cell r="W3">
            <v>-74</v>
          </cell>
          <cell r="X3">
            <v>667</v>
          </cell>
          <cell r="Y3">
            <v>0</v>
          </cell>
        </row>
        <row r="4">
          <cell r="A4" t="str">
            <v>2012/13</v>
          </cell>
          <cell r="B4">
            <v>239</v>
          </cell>
          <cell r="C4">
            <v>196</v>
          </cell>
          <cell r="D4">
            <v>0</v>
          </cell>
          <cell r="E4">
            <v>0</v>
          </cell>
          <cell r="F4">
            <v>43</v>
          </cell>
          <cell r="J4" t="str">
            <v>2012/13</v>
          </cell>
          <cell r="K4">
            <v>751</v>
          </cell>
          <cell r="L4">
            <v>751</v>
          </cell>
          <cell r="M4">
            <v>0</v>
          </cell>
          <cell r="N4">
            <v>0</v>
          </cell>
          <cell r="O4">
            <v>0</v>
          </cell>
          <cell r="T4" t="str">
            <v>2012/13</v>
          </cell>
          <cell r="U4">
            <v>-12</v>
          </cell>
          <cell r="V4">
            <v>-55</v>
          </cell>
          <cell r="W4">
            <v>0</v>
          </cell>
          <cell r="X4">
            <v>0</v>
          </cell>
          <cell r="Y4">
            <v>43</v>
          </cell>
        </row>
        <row r="5">
          <cell r="A5" t="str">
            <v>2013/14</v>
          </cell>
          <cell r="B5">
            <v>545</v>
          </cell>
          <cell r="C5">
            <v>41</v>
          </cell>
          <cell r="D5">
            <v>77</v>
          </cell>
          <cell r="E5">
            <v>0</v>
          </cell>
          <cell r="F5">
            <v>427</v>
          </cell>
          <cell r="J5" t="str">
            <v>2013/14</v>
          </cell>
          <cell r="K5">
            <v>147</v>
          </cell>
          <cell r="L5">
            <v>92</v>
          </cell>
          <cell r="M5">
            <v>0</v>
          </cell>
          <cell r="N5">
            <v>0</v>
          </cell>
          <cell r="O5">
            <v>55</v>
          </cell>
          <cell r="T5" t="str">
            <v>2013/14</v>
          </cell>
          <cell r="U5">
            <v>398</v>
          </cell>
          <cell r="V5">
            <v>-51</v>
          </cell>
          <cell r="W5">
            <v>77</v>
          </cell>
          <cell r="X5">
            <v>0</v>
          </cell>
          <cell r="Y5">
            <v>372</v>
          </cell>
        </row>
        <row r="6">
          <cell r="A6" t="str">
            <v>2014/15</v>
          </cell>
          <cell r="B6">
            <v>4386</v>
          </cell>
          <cell r="C6">
            <v>3436</v>
          </cell>
          <cell r="D6">
            <v>521</v>
          </cell>
          <cell r="E6">
            <v>276</v>
          </cell>
          <cell r="F6">
            <v>153</v>
          </cell>
          <cell r="J6" t="str">
            <v>2014/15</v>
          </cell>
          <cell r="K6">
            <v>912</v>
          </cell>
          <cell r="L6">
            <v>739</v>
          </cell>
          <cell r="M6">
            <v>0</v>
          </cell>
          <cell r="N6">
            <v>103</v>
          </cell>
          <cell r="O6">
            <v>70</v>
          </cell>
          <cell r="T6" t="str">
            <v>2014/15</v>
          </cell>
          <cell r="U6">
            <v>3474</v>
          </cell>
          <cell r="V6">
            <v>2697</v>
          </cell>
          <cell r="W6">
            <v>521</v>
          </cell>
          <cell r="X6">
            <v>173</v>
          </cell>
          <cell r="Y6">
            <v>83</v>
          </cell>
        </row>
        <row r="7">
          <cell r="A7" t="str">
            <v>2015/16</v>
          </cell>
          <cell r="B7">
            <v>498</v>
          </cell>
          <cell r="C7">
            <v>0</v>
          </cell>
          <cell r="D7">
            <v>254</v>
          </cell>
          <cell r="E7">
            <v>0</v>
          </cell>
          <cell r="F7">
            <v>244</v>
          </cell>
          <cell r="J7" t="str">
            <v>2015/16</v>
          </cell>
          <cell r="K7">
            <v>1574</v>
          </cell>
          <cell r="L7">
            <v>75</v>
          </cell>
          <cell r="M7">
            <v>0</v>
          </cell>
          <cell r="N7">
            <v>1469</v>
          </cell>
          <cell r="O7">
            <v>30</v>
          </cell>
          <cell r="T7" t="str">
            <v>2015/16</v>
          </cell>
          <cell r="U7">
            <v>-1076</v>
          </cell>
          <cell r="V7">
            <v>-75</v>
          </cell>
          <cell r="W7">
            <v>254</v>
          </cell>
          <cell r="X7">
            <v>-1469</v>
          </cell>
          <cell r="Y7">
            <v>214</v>
          </cell>
        </row>
        <row r="8">
          <cell r="A8" t="str">
            <v>2016/17</v>
          </cell>
          <cell r="B8">
            <v>5103</v>
          </cell>
          <cell r="C8">
            <v>4397</v>
          </cell>
          <cell r="D8">
            <v>0</v>
          </cell>
          <cell r="E8">
            <v>0</v>
          </cell>
          <cell r="F8">
            <v>706</v>
          </cell>
          <cell r="J8" t="str">
            <v>2016/17</v>
          </cell>
          <cell r="K8">
            <v>767</v>
          </cell>
          <cell r="L8">
            <v>767</v>
          </cell>
          <cell r="M8">
            <v>0</v>
          </cell>
          <cell r="N8">
            <v>0</v>
          </cell>
          <cell r="O8">
            <v>0</v>
          </cell>
          <cell r="T8" t="str">
            <v>2016/17</v>
          </cell>
          <cell r="U8">
            <v>4336</v>
          </cell>
          <cell r="V8">
            <v>3630</v>
          </cell>
          <cell r="W8">
            <v>0</v>
          </cell>
          <cell r="X8">
            <v>0</v>
          </cell>
          <cell r="Y8">
            <v>706</v>
          </cell>
        </row>
      </sheetData>
      <sheetData sheetId="2">
        <row r="3">
          <cell r="B3" t="str">
            <v>District Wide</v>
          </cell>
          <cell r="C3" t="str">
            <v>Bath</v>
          </cell>
          <cell r="D3" t="str">
            <v>Keynsham</v>
          </cell>
          <cell r="E3" t="str">
            <v>Somer Valley</v>
          </cell>
          <cell r="F3" t="str">
            <v xml:space="preserve">Rural </v>
          </cell>
        </row>
        <row r="4">
          <cell r="C4">
            <v>13900</v>
          </cell>
          <cell r="D4">
            <v>94</v>
          </cell>
          <cell r="E4">
            <v>2407</v>
          </cell>
          <cell r="F4">
            <v>3332</v>
          </cell>
        </row>
        <row r="5">
          <cell r="C5">
            <v>653</v>
          </cell>
          <cell r="D5">
            <v>719</v>
          </cell>
          <cell r="E5">
            <v>152</v>
          </cell>
          <cell r="F5">
            <v>143</v>
          </cell>
        </row>
        <row r="6">
          <cell r="C6">
            <v>13427</v>
          </cell>
          <cell r="D6">
            <v>625</v>
          </cell>
          <cell r="E6">
            <v>2255</v>
          </cell>
          <cell r="F6">
            <v>3189</v>
          </cell>
        </row>
      </sheetData>
      <sheetData sheetId="3">
        <row r="24">
          <cell r="B24" t="str">
            <v>District Wide</v>
          </cell>
          <cell r="C24" t="str">
            <v>Bath</v>
          </cell>
          <cell r="D24" t="str">
            <v>Keynsham</v>
          </cell>
          <cell r="E24" t="str">
            <v>Somer Valley</v>
          </cell>
          <cell r="F24" t="str">
            <v xml:space="preserve">Rural </v>
          </cell>
        </row>
        <row r="25">
          <cell r="B25">
            <v>31291</v>
          </cell>
          <cell r="C25">
            <v>22090</v>
          </cell>
          <cell r="D25">
            <v>946</v>
          </cell>
          <cell r="E25">
            <v>3350</v>
          </cell>
          <cell r="F25">
            <v>4905</v>
          </cell>
          <cell r="O25" t="str">
            <v>Total Gains Permitted and completed</v>
          </cell>
          <cell r="P25">
            <v>31291</v>
          </cell>
        </row>
        <row r="26">
          <cell r="B26">
            <v>-7344</v>
          </cell>
          <cell r="C26">
            <v>-4529</v>
          </cell>
          <cell r="D26">
            <v>-793</v>
          </cell>
          <cell r="E26">
            <v>-1724</v>
          </cell>
          <cell r="F26">
            <v>-298</v>
          </cell>
          <cell r="O26" t="str">
            <v>Total Losses Permitted and completed</v>
          </cell>
          <cell r="P26">
            <v>7344</v>
          </cell>
        </row>
        <row r="27">
          <cell r="B27">
            <v>23947</v>
          </cell>
          <cell r="C27">
            <v>17561</v>
          </cell>
          <cell r="D27">
            <v>153</v>
          </cell>
          <cell r="E27">
            <v>1626</v>
          </cell>
          <cell r="F27">
            <v>4607</v>
          </cell>
          <cell r="O27" t="str">
            <v>Net</v>
          </cell>
          <cell r="P27">
            <v>23947</v>
          </cell>
        </row>
        <row r="50">
          <cell r="O50" t="str">
            <v>Total Gains Permitted and Completed</v>
          </cell>
          <cell r="P50">
            <v>22090</v>
          </cell>
        </row>
        <row r="51">
          <cell r="O51" t="str">
            <v>Total Losses Permitted and Completed</v>
          </cell>
          <cell r="P51">
            <v>4529</v>
          </cell>
        </row>
        <row r="52">
          <cell r="O52" t="str">
            <v>Net</v>
          </cell>
          <cell r="P52">
            <v>17561</v>
          </cell>
        </row>
        <row r="60">
          <cell r="O60" t="str">
            <v>Total Gains Permitted and Completed</v>
          </cell>
          <cell r="P60">
            <v>946</v>
          </cell>
        </row>
        <row r="61">
          <cell r="O61" t="str">
            <v>Total Losses Permitted and Completed</v>
          </cell>
          <cell r="P61">
            <v>793</v>
          </cell>
        </row>
        <row r="62">
          <cell r="O62" t="str">
            <v>Net</v>
          </cell>
          <cell r="P62">
            <v>153</v>
          </cell>
        </row>
        <row r="75">
          <cell r="O75" t="str">
            <v>Total Gains Permitted and Completed</v>
          </cell>
          <cell r="P75">
            <v>3350</v>
          </cell>
        </row>
        <row r="76">
          <cell r="O76" t="str">
            <v>Total Losses Permitted and Completed</v>
          </cell>
          <cell r="P76">
            <v>1724</v>
          </cell>
        </row>
        <row r="77">
          <cell r="O77" t="str">
            <v>Net</v>
          </cell>
          <cell r="P77">
            <v>1626</v>
          </cell>
        </row>
        <row r="91">
          <cell r="O91" t="str">
            <v>Total Gains Permitted and Completed</v>
          </cell>
          <cell r="P91">
            <v>4905</v>
          </cell>
        </row>
        <row r="92">
          <cell r="O92" t="str">
            <v>Total Losses Permitted and Completed</v>
          </cell>
          <cell r="P92">
            <v>298</v>
          </cell>
        </row>
        <row r="93">
          <cell r="O93" t="str">
            <v>Net</v>
          </cell>
          <cell r="P93">
            <v>4607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R23"/>
  <sheetViews>
    <sheetView showGridLines="0" tabSelected="1" topLeftCell="A4" zoomScale="115" zoomScaleNormal="115" zoomScalePageLayoutView="30" workbookViewId="0">
      <selection activeCell="F29" sqref="F29"/>
    </sheetView>
  </sheetViews>
  <sheetFormatPr defaultColWidth="9.140625" defaultRowHeight="15" x14ac:dyDescent="0.25"/>
  <cols>
    <col min="1" max="8" width="9.140625" style="1"/>
    <col min="9" max="9" width="9.28515625" style="1" customWidth="1"/>
    <col min="10" max="19" width="9.140625" style="1"/>
    <col min="20" max="20" width="9.140625" style="1" customWidth="1"/>
    <col min="21" max="16384" width="9.140625" style="1"/>
  </cols>
  <sheetData>
    <row r="6" spans="2:18" x14ac:dyDescent="0.25">
      <c r="B6" s="1" t="s">
        <v>0</v>
      </c>
      <c r="C6" s="1" t="s">
        <v>1</v>
      </c>
      <c r="D6" s="1" t="s">
        <v>2</v>
      </c>
      <c r="E6" s="1" t="s">
        <v>3</v>
      </c>
      <c r="Q6" s="2" t="s">
        <v>0</v>
      </c>
      <c r="R6" s="1" t="s">
        <v>4</v>
      </c>
    </row>
    <row r="7" spans="2:18" x14ac:dyDescent="0.25">
      <c r="B7" s="1" t="s">
        <v>5</v>
      </c>
      <c r="C7" s="1">
        <f>SUM([1]Completed!B3)</f>
        <v>787</v>
      </c>
      <c r="D7" s="1">
        <f>SUM([1]Completed!C3)</f>
        <v>120</v>
      </c>
      <c r="E7" s="1">
        <f>SUM([1]Completed!D3)</f>
        <v>0</v>
      </c>
      <c r="Q7" s="2" t="s">
        <v>6</v>
      </c>
      <c r="R7" s="1">
        <f>SUM('[1] Permitted'!B2)</f>
        <v>0</v>
      </c>
    </row>
    <row r="8" spans="2:18" x14ac:dyDescent="0.25">
      <c r="B8" s="1" t="s">
        <v>7</v>
      </c>
      <c r="C8" s="1">
        <f>SUM([1]Completed!B4)</f>
        <v>239</v>
      </c>
      <c r="D8" s="1">
        <f>SUM([1]Completed!C4)</f>
        <v>196</v>
      </c>
      <c r="E8" s="1">
        <f>SUM([1]Completed!D4)</f>
        <v>0</v>
      </c>
      <c r="Q8" s="2" t="s">
        <v>8</v>
      </c>
      <c r="R8" s="1">
        <f>SUM('[1] Permitted'!B3)</f>
        <v>0</v>
      </c>
    </row>
    <row r="9" spans="2:18" x14ac:dyDescent="0.25">
      <c r="Q9" s="2" t="s">
        <v>9</v>
      </c>
      <c r="R9" s="1" t="e">
        <f>SUM('[1] Permitted'!#REF!)</f>
        <v>#REF!</v>
      </c>
    </row>
    <row r="10" spans="2:18" x14ac:dyDescent="0.25">
      <c r="Q10" s="2" t="s">
        <v>10</v>
      </c>
      <c r="R10" s="1" t="e">
        <f>SUM('[1] Permitted'!#REF!)</f>
        <v>#REF!</v>
      </c>
    </row>
    <row r="11" spans="2:18" x14ac:dyDescent="0.25">
      <c r="Q11" s="2" t="s">
        <v>11</v>
      </c>
      <c r="R11" s="1" t="e">
        <f>SUM('[1] Permitted'!#REF!)</f>
        <v>#REF!</v>
      </c>
    </row>
    <row r="12" spans="2:18" x14ac:dyDescent="0.25">
      <c r="Q12" s="2" t="s">
        <v>12</v>
      </c>
      <c r="R12" s="1" t="e">
        <f>SUM('[1] Permitted'!#REF!)</f>
        <v>#REF!</v>
      </c>
    </row>
    <row r="13" spans="2:18" x14ac:dyDescent="0.25">
      <c r="Q13" s="2" t="s">
        <v>13</v>
      </c>
      <c r="R13" s="1" t="e">
        <f>SUM('[1] Permitted'!#REF!)</f>
        <v>#REF!</v>
      </c>
    </row>
    <row r="14" spans="2:18" x14ac:dyDescent="0.25">
      <c r="Q14" s="2" t="s">
        <v>14</v>
      </c>
      <c r="R14" s="1" t="e">
        <f>SUM('[1] Permitted'!#REF!)</f>
        <v>#REF!</v>
      </c>
    </row>
    <row r="15" spans="2:18" x14ac:dyDescent="0.25">
      <c r="Q15" s="2" t="s">
        <v>15</v>
      </c>
      <c r="R15" s="1" t="e">
        <f>SUM('[1] Permitted'!#REF!)</f>
        <v>#REF!</v>
      </c>
    </row>
    <row r="16" spans="2:18" x14ac:dyDescent="0.25">
      <c r="Q16" s="2" t="s">
        <v>16</v>
      </c>
      <c r="R16" s="1">
        <f>SUM('[1] Permitted'!B7)</f>
        <v>0</v>
      </c>
    </row>
    <row r="17" spans="17:18" x14ac:dyDescent="0.25">
      <c r="Q17" s="2" t="s">
        <v>17</v>
      </c>
      <c r="R17" s="1" t="e">
        <f>SUM('[1] Permitted'!#REF!)</f>
        <v>#REF!</v>
      </c>
    </row>
    <row r="18" spans="17:18" x14ac:dyDescent="0.25">
      <c r="Q18" s="2" t="s">
        <v>18</v>
      </c>
      <c r="R18" s="1" t="e">
        <f>SUM('[1] Permitted'!#REF!)</f>
        <v>#REF!</v>
      </c>
    </row>
    <row r="19" spans="17:18" x14ac:dyDescent="0.25">
      <c r="Q19" s="2" t="s">
        <v>19</v>
      </c>
      <c r="R19" s="1" t="e">
        <f>SUM('[1] Permitted'!#REF!)</f>
        <v>#REF!</v>
      </c>
    </row>
    <row r="20" spans="17:18" x14ac:dyDescent="0.25">
      <c r="Q20" s="2" t="s">
        <v>20</v>
      </c>
      <c r="R20" s="1" t="e">
        <f>SUM('[1] Permitted'!#REF!)</f>
        <v>#REF!</v>
      </c>
    </row>
    <row r="21" spans="17:18" x14ac:dyDescent="0.25">
      <c r="Q21" s="2"/>
    </row>
    <row r="22" spans="17:18" x14ac:dyDescent="0.25">
      <c r="Q22" s="2"/>
    </row>
    <row r="23" spans="17:18" x14ac:dyDescent="0.25">
      <c r="Q23" s="2"/>
    </row>
  </sheetData>
  <pageMargins left="1" right="1" top="1" bottom="1" header="0.5" footer="0.5"/>
  <pageSetup paperSiz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Retail Dashboard</vt:lpstr>
      <vt:lpstr>'Retail Dashboard'!Print_Area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Lynch</dc:creator>
  <cp:lastModifiedBy>Vincent Lynch</cp:lastModifiedBy>
  <dcterms:created xsi:type="dcterms:W3CDTF">2017-08-04T13:27:06Z</dcterms:created>
  <dcterms:modified xsi:type="dcterms:W3CDTF">2017-08-04T13:28:10Z</dcterms:modified>
</cp:coreProperties>
</file>