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9_Walcot_Terrace_(By_Anglo_Terrace)/"/>
    </mc:Choice>
  </mc:AlternateContent>
  <xr:revisionPtr revIDLastSave="1626" documentId="13_ncr:40009_{D6585770-5E28-4F52-A5B6-BE76C382A998}" xr6:coauthVersionLast="47" xr6:coauthVersionMax="47" xr10:uidLastSave="{FF5B60DF-44C5-4CD5-9D18-6C7D53D25BB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<sst xmlns="http://schemas.openxmlformats.org/spreadsheetml/2006/main" count="23823" uniqueCount="744">
  <si>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</si>
  <si>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</si>
  <si>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</si>
  <si>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</si>
  <si>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</si>
  <si>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</si>
  <si>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</si>
  <si>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</si>
  <si>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</si>
  <si>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</si>
  <si>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</si>
  <si>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</si>
  <si>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</si>
  <si>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</si>
  <si>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</si>
  <si>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</si>
  <si>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</si>
  <si>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</si>
  <si>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</si>
  <si>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</si>
  <si>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</si>
  <si>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</si>
  <si>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</si>
  <si>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</si>
  <si>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</si>
  <si>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</si>
  <si>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</si>
  <si>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</si>
  <si>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</si>
  <si>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</si>
  <si>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</si>
  <si>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</si>
  <si>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</si>
  <si>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</si>
  <si>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</si>
  <si>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</si>
  <si>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</si>
  <si>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</si>
  <si>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</si>
  <si>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</si>
  <si>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</si>
  <si>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</si>
  <si>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</si>
  <si>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</si>
  <si>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</si>
  <si>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</si>
  <si>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</si>
  <si>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</si>
  <si>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</si>
  <si>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</si>
  <si>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</si>
  <si>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</si>
  <si>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</si>
  <si>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</si>
  <si>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</si>
  <si>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</si>
  <si>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</si>
  <si>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</si>
  <si>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</si>
  <si>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</si>
  <si>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</si>
  <si>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</si>
  <si>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</si>
  <si>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</si>
  <si>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</si>
  <si>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</si>
  <si>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</si>
  <si>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</si>
  <si>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</si>
  <si>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</si>
  <si>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</si>
  <si>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</si>
  <si>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</si>
  <si>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</si>
  <si>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</si>
  <si>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</si>
  <si>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</si>
  <si>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</si>
  <si>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</si>
  <si>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</si>
  <si>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</si>
  <si>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</si>
  <si>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</si>
  <si>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</si>
  <si>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</si>
  <si>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</si>
  <si>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</si>
  <si>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</si>
  <si>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</si>
  <si>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</si>
  <si>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</si>
  <si>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</si>
  <si>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</si>
  <si>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</si>
  <si>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</si>
  <si>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</si>
  <si>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</si>
  <si>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</si>
  <si>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</si>
  <si>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</si>
  <si>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</si>
  <si>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</si>
  <si>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</si>
  <si>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</si>
  <si>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</si>
  <si>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</si>
  <si>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</si>
  <si>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</si>
  <si>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</si>
  <si>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</si>
  <si>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</si>
  <si>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</si>
  <si>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</si>
  <si>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</si>
  <si>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</si>
  <si>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</si>
  <si>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</si>
  <si>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</si>
  <si>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</si>
  <si>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</si>
  <si>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</si>
  <si>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</si>
  <si>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</si>
  <si>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</si>
  <si>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</si>
  <si>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</si>
  <si>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</si>
  <si>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</si>
  <si>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</si>
  <si>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</si>
  <si>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</si>
  <si>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</si>
  <si>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</si>
  <si>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</si>
  <si>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</si>
  <si>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</si>
  <si>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</si>
  <si>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</si>
  <si>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</si>
  <si>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</si>
  <si>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</si>
  <si>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</si>
  <si>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</si>
  <si>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</si>
  <si>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</si>
  <si>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</si>
  <si>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</si>
  <si>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</si>
  <si>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</si>
  <si>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</si>
  <si>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</si>
  <si>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</si>
  <si>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</si>
  <si>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</si>
  <si>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</si>
  <si>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</si>
  <si>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</si>
  <si>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</si>
  <si>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</si>
  <si>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</si>
  <si>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</si>
  <si>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</si>
  <si>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</si>
  <si>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</si>
  <si>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</si>
  <si>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</si>
  <si>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</si>
  <si>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</si>
  <si>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</si>
  <si>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</si>
  <si>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</si>
  <si>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</si>
  <si>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</si>
  <si>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</si>
  <si>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</si>
  <si>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</si>
  <si>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</si>
  <si>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</si>
  <si>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</si>
  <si>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</si>
  <si>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</si>
  <si>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</si>
  <si>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</si>
  <si>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</si>
  <si>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</si>
  <si>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</si>
  <si>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</si>
  <si>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</si>
  <si>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</si>
  <si>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</si>
  <si>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</si>
  <si>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</si>
  <si>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</si>
  <si>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</si>
  <si>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</si>
  <si>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</si>
  <si>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</si>
  <si>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</si>
  <si>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</si>
  <si>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</si>
  <si>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</si>
  <si>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</si>
  <si>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</si>
  <si>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</si>
  <si>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</si>
  <si>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</si>
  <si>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</si>
  <si>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</si>
  <si>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</si>
  <si>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</si>
  <si>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</si>
  <si>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</si>
  <si>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</si>
  <si>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</si>
  <si>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</si>
  <si>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</si>
  <si>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</si>
  <si>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</si>
  <si>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</si>
  <si>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</si>
  <si>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</si>
  <si>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</si>
  <si>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</si>
  <si>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</si>
  <si>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</si>
  <si>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</si>
  <si>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</si>
  <si>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</si>
  <si>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</si>
  <si>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</si>
  <si>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</si>
  <si>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</si>
  <si>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</si>
  <si>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</si>
  <si>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</si>
  <si>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</si>
  <si>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</si>
  <si>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</si>
  <si>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</si>
  <si>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</si>
  <si>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</si>
  <si>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</si>
  <si>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</si>
  <si>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</si>
  <si>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</si>
  <si>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</si>
  <si>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</si>
  <si>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</si>
  <si>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</si>
  <si>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</si>
  <si>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</si>
  <si>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</si>
  <si>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</si>
  <si>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</si>
  <si>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</si>
  <si>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</si>
  <si>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</si>
  <si>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</si>
  <si>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</si>
  <si>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</si>
  <si>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</si>
  <si>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</si>
  <si>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</si>
  <si>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</si>
  <si>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</si>
  <si>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</si>
  <si>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</si>
  <si>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</si>
  <si>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</si>
  <si>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</si>
  <si>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</si>
  <si>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</si>
  <si>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</si>
  <si>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</si>
  <si>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</si>
  <si>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</si>
  <si>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</si>
  <si>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</si>
  <si>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</si>
  <si>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</si>
  <si>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</si>
  <si>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</si>
  <si>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</si>
  <si>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</si>
  <si>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</si>
  <si>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</si>
  <si>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</si>
  <si>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</si>
  <si>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</si>
  <si>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</si>
  <si>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</si>
  <si>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</si>
  <si>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</si>
  <si>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</si>
  <si>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</si>
  <si>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</si>
  <si>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</si>
  <si>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</si>
  <si>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</si>
  <si>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</si>
  <si>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</si>
  <si>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</si>
  <si>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</si>
  <si>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</si>
  <si>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</si>
  <si>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</si>
  <si>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</si>
  <si>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</si>
  <si>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</si>
  <si>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</si>
  <si>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</si>
  <si>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</si>
  <si>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</si>
  <si>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</si>
  <si>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</si>
  <si>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</si>
  <si>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</si>
  <si>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</si>
  <si>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</si>
  <si>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</si>
  <si>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</si>
  <si>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</si>
  <si>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</si>
  <si>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</si>
  <si>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</si>
  <si>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</si>
  <si>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</si>
  <si>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</si>
  <si>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</si>
  <si>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</si>
  <si>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</si>
  <si>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</si>
  <si>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</si>
  <si>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</si>
  <si>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</si>
  <si>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</si>
  <si>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</si>
  <si>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</si>
  <si>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</si>
  <si>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</si>
  <si>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</si>
  <si>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</si>
  <si>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</si>
  <si>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</si>
  <si>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</si>
  <si>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</si>
  <si>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</si>
  <si>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</si>
  <si>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</si>
  <si>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</si>
  <si>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</si>
  <si>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</si>
  <si>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</si>
  <si>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</si>
  <si>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</si>
  <si>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</si>
  <si>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</si>
  <si>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</si>
  <si>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</si>
  <si>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</si>
  <si>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</si>
  <si>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</si>
  <si>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</si>
  <si>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</si>
  <si>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</si>
  <si>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</si>
  <si>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</si>
  <si>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</si>
  <si>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</si>
  <si>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</si>
  <si>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</si>
  <si>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</si>
  <si>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</si>
  <si>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</si>
  <si>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</si>
  <si>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</si>
  <si>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</si>
  <si>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</si>
  <si>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</si>
  <si>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</si>
  <si>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</si>
  <si>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</si>
  <si>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</si>
  <si>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</si>
  <si>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</si>
  <si>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</si>
  <si>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</si>
  <si>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</si>
  <si>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</si>
  <si>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</si>
  <si>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</si>
  <si>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</si>
  <si>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</si>
  <si>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</si>
  <si>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</si>
  <si>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</si>
  <si>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</si>
  <si>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</si>
  <si>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</si>
  <si>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</si>
  <si>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</si>
  <si>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</si>
  <si>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</si>
  <si>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</si>
  <si>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</si>
  <si>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</si>
  <si>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</si>
  <si>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</si>
  <si>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</si>
  <si>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</si>
  <si>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</si>
  <si>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</si>
  <si>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</si>
  <si>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</si>
  <si>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</si>
  <si>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</si>
  <si>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</si>
  <si>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</si>
  <si>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</si>
  <si>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</si>
  <si>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</si>
  <si>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</si>
  <si>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</si>
  <si>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</si>
  <si>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</si>
  <si>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</si>
  <si>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</si>
  <si>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</si>
  <si>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</si>
  <si>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</si>
  <si>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</si>
  <si>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</si>
  <si>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</si>
  <si>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</si>
  <si>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</si>
  <si>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</si>
  <si>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</si>
  <si>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</si>
  <si>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</si>
  <si>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</si>
  <si>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</si>
  <si>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</si>
  <si>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</si>
  <si>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</si>
  <si>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</si>
  <si>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</si>
  <si>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</si>
  <si>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</si>
  <si>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</si>
  <si>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</si>
  <si>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</si>
  <si>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</si>
  <si>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</si>
  <si>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</si>
  <si>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</si>
  <si>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</si>
  <si>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</si>
  <si>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</si>
  <si>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</si>
  <si>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</si>
  <si>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</si>
  <si>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</si>
  <si>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</si>
  <si>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</si>
  <si>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</si>
  <si>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</si>
  <si>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</si>
  <si>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</si>
  <si>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</si>
  <si>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</si>
  <si>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</si>
  <si>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</si>
  <si>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</si>
  <si>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</si>
  <si>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</si>
  <si>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</si>
  <si>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</si>
  <si>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</si>
  <si>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</si>
  <si>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</si>
  <si>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</si>
  <si>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</si>
  <si>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</si>
  <si>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</si>
  <si>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</si>
  <si>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</si>
  <si>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</si>
  <si>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</si>
  <si>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</si>
  <si>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</si>
  <si>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</si>
  <si>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</si>
  <si>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</si>
  <si>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</si>
  <si>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</si>
  <si>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</si>
  <si>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</si>
  <si>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</si>
  <si>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</si>
  <si>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</si>
  <si>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</si>
  <si>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</si>
  <si>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</si>
  <si>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</si>
  <si>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</si>
  <si>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</si>
  <si>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</si>
  <si>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</si>
  <si>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</si>
  <si>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</si>
  <si>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</si>
  <si>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</si>
  <si>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</si>
  <si>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</si>
  <si>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</si>
  <si>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</si>
  <si>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</si>
  <si>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</si>
  <si>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</si>
  <si>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</si>
  <si>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</si>
  <si>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</si>
  <si>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</si>
  <si>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</si>
  <si>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</si>
  <si>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</si>
  <si>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</si>
  <si>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</si>
  <si>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</si>
  <si>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</si>
  <si>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</si>
  <si>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</si>
  <si>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</si>
  <si>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</si>
  <si>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</si>
  <si>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</si>
  <si>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</si>
  <si>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</si>
  <si>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</si>
  <si>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</si>
  <si>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</si>
  <si>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</si>
  <si>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</si>
  <si>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</si>
  <si>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</si>
  <si>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</si>
  <si>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</si>
  <si>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</si>
  <si>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</si>
  <si>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</si>
  <si>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</si>
  <si>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</si>
  <si>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</si>
  <si>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</si>
  <si>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</si>
  <si>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</si>
  <si>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</si>
  <si>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</si>
  <si>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</si>
  <si>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</si>
  <si>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</si>
  <si>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</si>
  <si>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</si>
  <si>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</si>
  <si>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</si>
  <si>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</si>
  <si>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</si>
  <si>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</si>
  <si>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</si>
  <si>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</si>
  <si>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</si>
  <si>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</si>
  <si>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</si>
  <si>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</si>
  <si>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</si>
  <si>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</si>
  <si>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</si>
  <si>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</si>
  <si>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</si>
  <si>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</si>
  <si>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</si>
  <si>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</si>
  <si>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</si>
  <si>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</si>
  <si>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</si>
  <si>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</si>
  <si>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</si>
  <si>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</si>
  <si>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</si>
  <si>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</si>
  <si>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</si>
  <si>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</si>
  <si>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</si>
  <si>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</si>
  <si>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</si>
  <si>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</si>
  <si>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</si>
  <si>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</si>
  <si>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</si>
  <si>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</si>
  <si>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</si>
  <si>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</si>
  <si>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</si>
  <si>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</si>
  <si>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</si>
  <si>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32.4</t>
  </si>
  <si>
    <t>8.7</t>
  </si>
  <si>
    <t>33.8</t>
  </si>
  <si>
    <t>6.7</t>
  </si>
  <si>
    <t>34.7</t>
  </si>
  <si>
    <t>7.3</t>
  </si>
  <si>
    <t>31.5</t>
  </si>
  <si>
    <t>34.2</t>
  </si>
  <si>
    <t>36.3</t>
  </si>
  <si>
    <t>31.9</t>
  </si>
  <si>
    <t>31.7</t>
  </si>
  <si>
    <t>34.0</t>
  </si>
  <si>
    <t>37.5</t>
  </si>
  <si>
    <t>40.6</t>
  </si>
  <si>
    <t>16 October 2021</t>
  </si>
  <si>
    <t>35.2</t>
  </si>
  <si>
    <t>33.5</t>
  </si>
  <si>
    <t>30.0</t>
  </si>
  <si>
    <t>34.4</t>
  </si>
  <si>
    <t>33.3</t>
  </si>
  <si>
    <t>17 October 2021</t>
  </si>
  <si>
    <t>33.6</t>
  </si>
  <si>
    <t>36.2</t>
  </si>
  <si>
    <t>36.1</t>
  </si>
  <si>
    <t>18 October 2021</t>
  </si>
  <si>
    <t>19 October 2021</t>
  </si>
  <si>
    <t>35.1</t>
  </si>
  <si>
    <t>20 October 2021</t>
  </si>
  <si>
    <t>36.8</t>
  </si>
  <si>
    <t>35.7</t>
  </si>
  <si>
    <t>32.5</t>
  </si>
  <si>
    <t>35.0</t>
  </si>
  <si>
    <t>40.4</t>
  </si>
  <si>
    <t>36.0</t>
  </si>
  <si>
    <t>34.5</t>
  </si>
  <si>
    <t>33.7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</si>
  <si>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</si>
  <si>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</si>
  <si>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</si>
  <si>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</si>
  <si>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</si>
  <si>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</si>
  <si>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</si>
  <si>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</si>
  <si>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</si>
  <si>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</si>
  <si>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38.2</t>
  </si>
  <si>
    <t>35.6</t>
  </si>
  <si>
    <t>36.5</t>
  </si>
  <si>
    <t>6.2</t>
  </si>
  <si>
    <t>6.6</t>
  </si>
  <si>
    <t>8.9</t>
  </si>
  <si>
    <t>11.5</t>
  </si>
  <si>
    <t>9.8</t>
  </si>
  <si>
    <t>8.1</t>
  </si>
  <si>
    <t>8.5</t>
  </si>
  <si>
    <t>4.8</t>
  </si>
  <si>
    <t>9.3</t>
  </si>
  <si>
    <t>5.7</t>
  </si>
  <si>
    <t>7.0</t>
  </si>
  <si>
    <t>9.5</t>
  </si>
  <si>
    <t>9.2</t>
  </si>
  <si>
    <t>10.3</t>
  </si>
  <si>
    <t>8.2</t>
  </si>
  <si>
    <t>8.4</t>
  </si>
  <si>
    <t>11.6</t>
  </si>
  <si>
    <t>43.8</t>
  </si>
  <si>
    <t>7.5</t>
  </si>
  <si>
    <t>7.6</t>
  </si>
  <si>
    <t>6.5</t>
  </si>
  <si>
    <t>8.0</t>
  </si>
  <si>
    <t>6.1</t>
  </si>
  <si>
    <t>2.0</t>
  </si>
  <si>
    <t>9.1</t>
  </si>
  <si>
    <t>7.7</t>
  </si>
  <si>
    <t>6.8</t>
  </si>
  <si>
    <t>5.8</t>
  </si>
  <si>
    <t>7.9</t>
  </si>
  <si>
    <t>5.9</t>
  </si>
  <si>
    <t>7.2</t>
  </si>
  <si>
    <t>5.5</t>
  </si>
  <si>
    <t>0.9</t>
  </si>
  <si>
    <t>5.1</t>
  </si>
  <si>
    <t>4.5</t>
  </si>
  <si>
    <t>0.8</t>
  </si>
  <si>
    <t>4.3</t>
  </si>
  <si>
    <t>3.1</t>
  </si>
  <si>
    <t>2.2</t>
  </si>
  <si>
    <t>1.8</t>
  </si>
  <si>
    <t>5.3</t>
  </si>
  <si>
    <t>5.0</t>
  </si>
  <si>
    <t>2.7</t>
  </si>
  <si>
    <t>0178-079</t>
  </si>
  <si>
    <t>Walcot Terrace</t>
  </si>
  <si>
    <t>C:\Users\garet\OneDrive\2 Projects - See External Drive\0178 - Bath and NE Somerset - ATC's\0178-079_Walcot_Terrace_(By_Anglo_Terrace)\0178-079 0 2021-10-26 1506.EC0</t>
  </si>
  <si>
    <t>8 - East bound A]B, West bound B]A.</t>
  </si>
  <si>
    <t>2021-10-03T10:24:09</t>
  </si>
  <si>
    <t>2021-10-26T15:05:58</t>
  </si>
  <si>
    <t>GJ</t>
  </si>
  <si>
    <t xml:space="preserve">40 MC5900 80 00 0f a8 a8  ? TE18MQBS MC5900-X13 (c)MetroCount 09Nov16 </t>
  </si>
  <si>
    <t>E</t>
  </si>
  <si>
    <t>W</t>
  </si>
  <si>
    <t>34.6</t>
  </si>
  <si>
    <t>39.6</t>
  </si>
  <si>
    <t>41.1</t>
  </si>
  <si>
    <t>37.6</t>
  </si>
  <si>
    <t>36.6</t>
  </si>
  <si>
    <t>36.9</t>
  </si>
  <si>
    <t>52.7</t>
  </si>
  <si>
    <t>53.9</t>
  </si>
  <si>
    <t>5.6</t>
  </si>
  <si>
    <t>35.4</t>
  </si>
  <si>
    <t>33.2</t>
  </si>
  <si>
    <t>1.4</t>
  </si>
  <si>
    <t>43.9</t>
  </si>
  <si>
    <t>38.5</t>
  </si>
  <si>
    <t>39.7</t>
  </si>
  <si>
    <t>45.3</t>
  </si>
  <si>
    <t>39.0</t>
  </si>
  <si>
    <t>40.3</t>
  </si>
  <si>
    <t>7.4</t>
  </si>
  <si>
    <t>32.7</t>
  </si>
  <si>
    <t>51.39044,-2.35596</t>
  </si>
  <si>
    <t>CustomList-235</t>
  </si>
  <si>
    <t>2021-11-10T11:48:47</t>
  </si>
  <si>
    <t>2021-10-14T00:00:00</t>
  </si>
  <si>
    <t>2021-10-21T00:00:00</t>
  </si>
  <si>
    <t>14 October 2021</t>
  </si>
  <si>
    <t>34.3</t>
  </si>
  <si>
    <t>4.9</t>
  </si>
  <si>
    <t>38.0</t>
  </si>
  <si>
    <t>15 October 2021</t>
  </si>
  <si>
    <t>32.8</t>
  </si>
  <si>
    <t>36.7</t>
  </si>
  <si>
    <t>35.3</t>
  </si>
  <si>
    <t>37.2</t>
  </si>
  <si>
    <t>7.1</t>
  </si>
  <si>
    <t>38.8</t>
  </si>
  <si>
    <t>Thu 14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</si>
</sst>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11472</c:v>
                </c:pt>
                <c:pt idx="1">
                  <c:v>11394</c:v>
                </c:pt>
                <c:pt idx="2">
                  <c:v>10075</c:v>
                </c:pt>
                <c:pt idx="3">
                  <c:v>9697</c:v>
                </c:pt>
                <c:pt idx="4">
                  <c:v>10627</c:v>
                </c:pt>
                <c:pt idx="5">
                  <c:v>10908</c:v>
                </c:pt>
                <c:pt idx="6">
                  <c:v>5383</c:v>
                </c:pt>
                <c:pt idx="7" formatCode="0.0">
                  <c:v>9956.7999999999993</c:v>
                </c:pt>
                <c:pt idx="8" formatCode="0.0">
                  <c:v>9936.5714285714294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9703</c:v>
                </c:pt>
                <c:pt idx="1">
                  <c:v>10068</c:v>
                </c:pt>
                <c:pt idx="2">
                  <c:v>9101</c:v>
                </c:pt>
                <c:pt idx="3">
                  <c:v>8443</c:v>
                </c:pt>
                <c:pt idx="4">
                  <c:v>9049</c:v>
                </c:pt>
                <c:pt idx="5">
                  <c:v>9657</c:v>
                </c:pt>
                <c:pt idx="6">
                  <c:v>5789</c:v>
                </c:pt>
                <c:pt idx="7" formatCode="0.0">
                  <c:v>8853.2000000000007</c:v>
                </c:pt>
                <c:pt idx="8" formatCode="0.0">
                  <c:v>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21175</c:v>
                </c:pt>
                <c:pt idx="1">
                  <c:v>21462</c:v>
                </c:pt>
                <c:pt idx="2">
                  <c:v>19176</c:v>
                </c:pt>
                <c:pt idx="3">
                  <c:v>18140</c:v>
                </c:pt>
                <c:pt idx="4">
                  <c:v>19676</c:v>
                </c:pt>
                <c:pt idx="5">
                  <c:v>20565</c:v>
                </c:pt>
                <c:pt idx="6">
                  <c:v>11172</c:v>
                </c:pt>
                <c:pt idx="7" formatCode="0.0">
                  <c:v>18810</c:v>
                </c:pt>
                <c:pt idx="8" formatCode="0.0">
                  <c:v>18766.571428571428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2.7115083050408783E-2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0.89012377631959561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7.7645661738958332E-3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6.1796811960476837E-2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5.5722180777370098E-3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4.4532070703226104E-3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5.4047470426137664E-4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9.3631533273449746E-4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5.2525006470471815E-4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8.9064141406452199E-4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5.3286238448304739E-5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2.2836959334987745E-4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67</c:v>
                </c:pt>
                <c:pt idx="1">
                  <c:v>49</c:v>
                </c:pt>
                <c:pt idx="2">
                  <c:v>59</c:v>
                </c:pt>
                <c:pt idx="3">
                  <c:v>32</c:v>
                </c:pt>
                <c:pt idx="4">
                  <c:v>30</c:v>
                </c:pt>
                <c:pt idx="5">
                  <c:v>42</c:v>
                </c:pt>
                <c:pt idx="6">
                  <c:v>24</c:v>
                </c:pt>
                <c:pt idx="7">
                  <c:v>29</c:v>
                </c:pt>
                <c:pt idx="8">
                  <c:v>20</c:v>
                </c:pt>
                <c:pt idx="9">
                  <c:v>20</c:v>
                </c:pt>
                <c:pt idx="10">
                  <c:v>31</c:v>
                </c:pt>
                <c:pt idx="11">
                  <c:v>19</c:v>
                </c:pt>
                <c:pt idx="12">
                  <c:v>18</c:v>
                </c:pt>
                <c:pt idx="13">
                  <c:v>21</c:v>
                </c:pt>
                <c:pt idx="14">
                  <c:v>20</c:v>
                </c:pt>
                <c:pt idx="15">
                  <c:v>23</c:v>
                </c:pt>
                <c:pt idx="16">
                  <c:v>19</c:v>
                </c:pt>
                <c:pt idx="17">
                  <c:v>26</c:v>
                </c:pt>
                <c:pt idx="18">
                  <c:v>31</c:v>
                </c:pt>
                <c:pt idx="19">
                  <c:v>34</c:v>
                </c:pt>
                <c:pt idx="20">
                  <c:v>35</c:v>
                </c:pt>
                <c:pt idx="21">
                  <c:v>45</c:v>
                </c:pt>
                <c:pt idx="22">
                  <c:v>56</c:v>
                </c:pt>
                <c:pt idx="23">
                  <c:v>91</c:v>
                </c:pt>
                <c:pt idx="24">
                  <c:v>113</c:v>
                </c:pt>
                <c:pt idx="25">
                  <c:v>117</c:v>
                </c:pt>
                <c:pt idx="26">
                  <c:v>171</c:v>
                </c:pt>
                <c:pt idx="27">
                  <c:v>226</c:v>
                </c:pt>
                <c:pt idx="28">
                  <c:v>334</c:v>
                </c:pt>
                <c:pt idx="29">
                  <c:v>374</c:v>
                </c:pt>
                <c:pt idx="30">
                  <c:v>379</c:v>
                </c:pt>
                <c:pt idx="31">
                  <c:v>399</c:v>
                </c:pt>
                <c:pt idx="32">
                  <c:v>364</c:v>
                </c:pt>
                <c:pt idx="33">
                  <c:v>423</c:v>
                </c:pt>
                <c:pt idx="34">
                  <c:v>388</c:v>
                </c:pt>
                <c:pt idx="35">
                  <c:v>332</c:v>
                </c:pt>
                <c:pt idx="36">
                  <c:v>330</c:v>
                </c:pt>
                <c:pt idx="37">
                  <c:v>320</c:v>
                </c:pt>
                <c:pt idx="38">
                  <c:v>332</c:v>
                </c:pt>
                <c:pt idx="39">
                  <c:v>279</c:v>
                </c:pt>
                <c:pt idx="40">
                  <c:v>324</c:v>
                </c:pt>
                <c:pt idx="41">
                  <c:v>320</c:v>
                </c:pt>
                <c:pt idx="42">
                  <c:v>309</c:v>
                </c:pt>
                <c:pt idx="43">
                  <c:v>293</c:v>
                </c:pt>
                <c:pt idx="44">
                  <c:v>295</c:v>
                </c:pt>
                <c:pt idx="45">
                  <c:v>288</c:v>
                </c:pt>
                <c:pt idx="46">
                  <c:v>312</c:v>
                </c:pt>
                <c:pt idx="47">
                  <c:v>303</c:v>
                </c:pt>
                <c:pt idx="48">
                  <c:v>273</c:v>
                </c:pt>
                <c:pt idx="49">
                  <c:v>323</c:v>
                </c:pt>
                <c:pt idx="50">
                  <c:v>294</c:v>
                </c:pt>
                <c:pt idx="51">
                  <c:v>292</c:v>
                </c:pt>
                <c:pt idx="52">
                  <c:v>301</c:v>
                </c:pt>
                <c:pt idx="53">
                  <c:v>302</c:v>
                </c:pt>
                <c:pt idx="54">
                  <c:v>283</c:v>
                </c:pt>
                <c:pt idx="55">
                  <c:v>314</c:v>
                </c:pt>
                <c:pt idx="56">
                  <c:v>304</c:v>
                </c:pt>
                <c:pt idx="57">
                  <c:v>320</c:v>
                </c:pt>
                <c:pt idx="58">
                  <c:v>319</c:v>
                </c:pt>
                <c:pt idx="59">
                  <c:v>301</c:v>
                </c:pt>
                <c:pt idx="60">
                  <c:v>331</c:v>
                </c:pt>
                <c:pt idx="61">
                  <c:v>304</c:v>
                </c:pt>
                <c:pt idx="62">
                  <c:v>323</c:v>
                </c:pt>
                <c:pt idx="63">
                  <c:v>363</c:v>
                </c:pt>
                <c:pt idx="64">
                  <c:v>348</c:v>
                </c:pt>
                <c:pt idx="65">
                  <c:v>356</c:v>
                </c:pt>
                <c:pt idx="66">
                  <c:v>330</c:v>
                </c:pt>
                <c:pt idx="67">
                  <c:v>355</c:v>
                </c:pt>
                <c:pt idx="68">
                  <c:v>359</c:v>
                </c:pt>
                <c:pt idx="69">
                  <c:v>374</c:v>
                </c:pt>
                <c:pt idx="70">
                  <c:v>326</c:v>
                </c:pt>
                <c:pt idx="71">
                  <c:v>354</c:v>
                </c:pt>
                <c:pt idx="72">
                  <c:v>395</c:v>
                </c:pt>
                <c:pt idx="73">
                  <c:v>371</c:v>
                </c:pt>
                <c:pt idx="74">
                  <c:v>351</c:v>
                </c:pt>
                <c:pt idx="75">
                  <c:v>342</c:v>
                </c:pt>
                <c:pt idx="76">
                  <c:v>329</c:v>
                </c:pt>
                <c:pt idx="77">
                  <c:v>296</c:v>
                </c:pt>
                <c:pt idx="78">
                  <c:v>265</c:v>
                </c:pt>
                <c:pt idx="79">
                  <c:v>260</c:v>
                </c:pt>
                <c:pt idx="80">
                  <c:v>232</c:v>
                </c:pt>
                <c:pt idx="81">
                  <c:v>232</c:v>
                </c:pt>
                <c:pt idx="82">
                  <c:v>205</c:v>
                </c:pt>
                <c:pt idx="83">
                  <c:v>194</c:v>
                </c:pt>
                <c:pt idx="84">
                  <c:v>176</c:v>
                </c:pt>
                <c:pt idx="85">
                  <c:v>190</c:v>
                </c:pt>
                <c:pt idx="86">
                  <c:v>178</c:v>
                </c:pt>
                <c:pt idx="87">
                  <c:v>190</c:v>
                </c:pt>
                <c:pt idx="88">
                  <c:v>171</c:v>
                </c:pt>
                <c:pt idx="89">
                  <c:v>170</c:v>
                </c:pt>
                <c:pt idx="90">
                  <c:v>201</c:v>
                </c:pt>
                <c:pt idx="91">
                  <c:v>123</c:v>
                </c:pt>
                <c:pt idx="92">
                  <c:v>123</c:v>
                </c:pt>
                <c:pt idx="93">
                  <c:v>102</c:v>
                </c:pt>
                <c:pt idx="94">
                  <c:v>87</c:v>
                </c:pt>
                <c:pt idx="9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80</c:v>
                </c:pt>
                <c:pt idx="1">
                  <c:v>52</c:v>
                </c:pt>
                <c:pt idx="2">
                  <c:v>49</c:v>
                </c:pt>
                <c:pt idx="3">
                  <c:v>49</c:v>
                </c:pt>
                <c:pt idx="4">
                  <c:v>52</c:v>
                </c:pt>
                <c:pt idx="5">
                  <c:v>37</c:v>
                </c:pt>
                <c:pt idx="6">
                  <c:v>27</c:v>
                </c:pt>
                <c:pt idx="7">
                  <c:v>33</c:v>
                </c:pt>
                <c:pt idx="8">
                  <c:v>33</c:v>
                </c:pt>
                <c:pt idx="9">
                  <c:v>31</c:v>
                </c:pt>
                <c:pt idx="10">
                  <c:v>28</c:v>
                </c:pt>
                <c:pt idx="11">
                  <c:v>22</c:v>
                </c:pt>
                <c:pt idx="12">
                  <c:v>29</c:v>
                </c:pt>
                <c:pt idx="13">
                  <c:v>23</c:v>
                </c:pt>
                <c:pt idx="14">
                  <c:v>23</c:v>
                </c:pt>
                <c:pt idx="15">
                  <c:v>31</c:v>
                </c:pt>
                <c:pt idx="16">
                  <c:v>19</c:v>
                </c:pt>
                <c:pt idx="17">
                  <c:v>17</c:v>
                </c:pt>
                <c:pt idx="18">
                  <c:v>23</c:v>
                </c:pt>
                <c:pt idx="19">
                  <c:v>34</c:v>
                </c:pt>
                <c:pt idx="20">
                  <c:v>30</c:v>
                </c:pt>
                <c:pt idx="21">
                  <c:v>35</c:v>
                </c:pt>
                <c:pt idx="22">
                  <c:v>45</c:v>
                </c:pt>
                <c:pt idx="23">
                  <c:v>76</c:v>
                </c:pt>
                <c:pt idx="24">
                  <c:v>67</c:v>
                </c:pt>
                <c:pt idx="25">
                  <c:v>110</c:v>
                </c:pt>
                <c:pt idx="26">
                  <c:v>158</c:v>
                </c:pt>
                <c:pt idx="27">
                  <c:v>228</c:v>
                </c:pt>
                <c:pt idx="28">
                  <c:v>272</c:v>
                </c:pt>
                <c:pt idx="29">
                  <c:v>350</c:v>
                </c:pt>
                <c:pt idx="30">
                  <c:v>347</c:v>
                </c:pt>
                <c:pt idx="31">
                  <c:v>438</c:v>
                </c:pt>
                <c:pt idx="32">
                  <c:v>342</c:v>
                </c:pt>
                <c:pt idx="33">
                  <c:v>354</c:v>
                </c:pt>
                <c:pt idx="34">
                  <c:v>364</c:v>
                </c:pt>
                <c:pt idx="35">
                  <c:v>299</c:v>
                </c:pt>
                <c:pt idx="36">
                  <c:v>357</c:v>
                </c:pt>
                <c:pt idx="37">
                  <c:v>318</c:v>
                </c:pt>
                <c:pt idx="38">
                  <c:v>372</c:v>
                </c:pt>
                <c:pt idx="39">
                  <c:v>310</c:v>
                </c:pt>
                <c:pt idx="40">
                  <c:v>311</c:v>
                </c:pt>
                <c:pt idx="41">
                  <c:v>322</c:v>
                </c:pt>
                <c:pt idx="42">
                  <c:v>266</c:v>
                </c:pt>
                <c:pt idx="43">
                  <c:v>315</c:v>
                </c:pt>
                <c:pt idx="44">
                  <c:v>314</c:v>
                </c:pt>
                <c:pt idx="45">
                  <c:v>285</c:v>
                </c:pt>
                <c:pt idx="46">
                  <c:v>311</c:v>
                </c:pt>
                <c:pt idx="47">
                  <c:v>322</c:v>
                </c:pt>
                <c:pt idx="48">
                  <c:v>327</c:v>
                </c:pt>
                <c:pt idx="49">
                  <c:v>320</c:v>
                </c:pt>
                <c:pt idx="50">
                  <c:v>292</c:v>
                </c:pt>
                <c:pt idx="51">
                  <c:v>304</c:v>
                </c:pt>
                <c:pt idx="52">
                  <c:v>282</c:v>
                </c:pt>
                <c:pt idx="53">
                  <c:v>329</c:v>
                </c:pt>
                <c:pt idx="54">
                  <c:v>312</c:v>
                </c:pt>
                <c:pt idx="55">
                  <c:v>317</c:v>
                </c:pt>
                <c:pt idx="56">
                  <c:v>328</c:v>
                </c:pt>
                <c:pt idx="57">
                  <c:v>316</c:v>
                </c:pt>
                <c:pt idx="58">
                  <c:v>324</c:v>
                </c:pt>
                <c:pt idx="59">
                  <c:v>307</c:v>
                </c:pt>
                <c:pt idx="60">
                  <c:v>329</c:v>
                </c:pt>
                <c:pt idx="61">
                  <c:v>335</c:v>
                </c:pt>
                <c:pt idx="62">
                  <c:v>356</c:v>
                </c:pt>
                <c:pt idx="63">
                  <c:v>317</c:v>
                </c:pt>
                <c:pt idx="64">
                  <c:v>300</c:v>
                </c:pt>
                <c:pt idx="65">
                  <c:v>306</c:v>
                </c:pt>
                <c:pt idx="66">
                  <c:v>278</c:v>
                </c:pt>
                <c:pt idx="67">
                  <c:v>320</c:v>
                </c:pt>
                <c:pt idx="68">
                  <c:v>341</c:v>
                </c:pt>
                <c:pt idx="69">
                  <c:v>152</c:v>
                </c:pt>
                <c:pt idx="70">
                  <c:v>321</c:v>
                </c:pt>
                <c:pt idx="71">
                  <c:v>368</c:v>
                </c:pt>
                <c:pt idx="72">
                  <c:v>331</c:v>
                </c:pt>
                <c:pt idx="73">
                  <c:v>395</c:v>
                </c:pt>
                <c:pt idx="74">
                  <c:v>383</c:v>
                </c:pt>
                <c:pt idx="75">
                  <c:v>376</c:v>
                </c:pt>
                <c:pt idx="76">
                  <c:v>342</c:v>
                </c:pt>
                <c:pt idx="77">
                  <c:v>367</c:v>
                </c:pt>
                <c:pt idx="78">
                  <c:v>334</c:v>
                </c:pt>
                <c:pt idx="79">
                  <c:v>312</c:v>
                </c:pt>
                <c:pt idx="80">
                  <c:v>264</c:v>
                </c:pt>
                <c:pt idx="81">
                  <c:v>263</c:v>
                </c:pt>
                <c:pt idx="82">
                  <c:v>233</c:v>
                </c:pt>
                <c:pt idx="83">
                  <c:v>197</c:v>
                </c:pt>
                <c:pt idx="84">
                  <c:v>201</c:v>
                </c:pt>
                <c:pt idx="85">
                  <c:v>208</c:v>
                </c:pt>
                <c:pt idx="86">
                  <c:v>179</c:v>
                </c:pt>
                <c:pt idx="87">
                  <c:v>193</c:v>
                </c:pt>
                <c:pt idx="88">
                  <c:v>175</c:v>
                </c:pt>
                <c:pt idx="89">
                  <c:v>198</c:v>
                </c:pt>
                <c:pt idx="90">
                  <c:v>140</c:v>
                </c:pt>
                <c:pt idx="91">
                  <c:v>148</c:v>
                </c:pt>
                <c:pt idx="92">
                  <c:v>148</c:v>
                </c:pt>
                <c:pt idx="93">
                  <c:v>164</c:v>
                </c:pt>
                <c:pt idx="94">
                  <c:v>130</c:v>
                </c:pt>
                <c:pt idx="95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113</c:v>
                </c:pt>
                <c:pt idx="1">
                  <c:v>92</c:v>
                </c:pt>
                <c:pt idx="2">
                  <c:v>84</c:v>
                </c:pt>
                <c:pt idx="3">
                  <c:v>67</c:v>
                </c:pt>
                <c:pt idx="4">
                  <c:v>68</c:v>
                </c:pt>
                <c:pt idx="5">
                  <c:v>70</c:v>
                </c:pt>
                <c:pt idx="6">
                  <c:v>55</c:v>
                </c:pt>
                <c:pt idx="7">
                  <c:v>56</c:v>
                </c:pt>
                <c:pt idx="8">
                  <c:v>46</c:v>
                </c:pt>
                <c:pt idx="9">
                  <c:v>40</c:v>
                </c:pt>
                <c:pt idx="10">
                  <c:v>47</c:v>
                </c:pt>
                <c:pt idx="11">
                  <c:v>40</c:v>
                </c:pt>
                <c:pt idx="12">
                  <c:v>40</c:v>
                </c:pt>
                <c:pt idx="13">
                  <c:v>50</c:v>
                </c:pt>
                <c:pt idx="14">
                  <c:v>36</c:v>
                </c:pt>
                <c:pt idx="15">
                  <c:v>30</c:v>
                </c:pt>
                <c:pt idx="16">
                  <c:v>36</c:v>
                </c:pt>
                <c:pt idx="17">
                  <c:v>24</c:v>
                </c:pt>
                <c:pt idx="18">
                  <c:v>35</c:v>
                </c:pt>
                <c:pt idx="19">
                  <c:v>33</c:v>
                </c:pt>
                <c:pt idx="20">
                  <c:v>28</c:v>
                </c:pt>
                <c:pt idx="21">
                  <c:v>20</c:v>
                </c:pt>
                <c:pt idx="22">
                  <c:v>43</c:v>
                </c:pt>
                <c:pt idx="23">
                  <c:v>36</c:v>
                </c:pt>
                <c:pt idx="24">
                  <c:v>32</c:v>
                </c:pt>
                <c:pt idx="25">
                  <c:v>46</c:v>
                </c:pt>
                <c:pt idx="26">
                  <c:v>72</c:v>
                </c:pt>
                <c:pt idx="27">
                  <c:v>101</c:v>
                </c:pt>
                <c:pt idx="28">
                  <c:v>109</c:v>
                </c:pt>
                <c:pt idx="29">
                  <c:v>144</c:v>
                </c:pt>
                <c:pt idx="30">
                  <c:v>166</c:v>
                </c:pt>
                <c:pt idx="31">
                  <c:v>177</c:v>
                </c:pt>
                <c:pt idx="32">
                  <c:v>184</c:v>
                </c:pt>
                <c:pt idx="33">
                  <c:v>237</c:v>
                </c:pt>
                <c:pt idx="34">
                  <c:v>247</c:v>
                </c:pt>
                <c:pt idx="35">
                  <c:v>273</c:v>
                </c:pt>
                <c:pt idx="36">
                  <c:v>298</c:v>
                </c:pt>
                <c:pt idx="37">
                  <c:v>325</c:v>
                </c:pt>
                <c:pt idx="38">
                  <c:v>331</c:v>
                </c:pt>
                <c:pt idx="39">
                  <c:v>356</c:v>
                </c:pt>
                <c:pt idx="40">
                  <c:v>318</c:v>
                </c:pt>
                <c:pt idx="41">
                  <c:v>355</c:v>
                </c:pt>
                <c:pt idx="42">
                  <c:v>321</c:v>
                </c:pt>
                <c:pt idx="43">
                  <c:v>327</c:v>
                </c:pt>
                <c:pt idx="44">
                  <c:v>320</c:v>
                </c:pt>
                <c:pt idx="45">
                  <c:v>338</c:v>
                </c:pt>
                <c:pt idx="46">
                  <c:v>288</c:v>
                </c:pt>
                <c:pt idx="47">
                  <c:v>259</c:v>
                </c:pt>
                <c:pt idx="48">
                  <c:v>265</c:v>
                </c:pt>
                <c:pt idx="49">
                  <c:v>258</c:v>
                </c:pt>
                <c:pt idx="50">
                  <c:v>254</c:v>
                </c:pt>
                <c:pt idx="51">
                  <c:v>307</c:v>
                </c:pt>
                <c:pt idx="52">
                  <c:v>288</c:v>
                </c:pt>
                <c:pt idx="53">
                  <c:v>323</c:v>
                </c:pt>
                <c:pt idx="54">
                  <c:v>317</c:v>
                </c:pt>
                <c:pt idx="55">
                  <c:v>298</c:v>
                </c:pt>
                <c:pt idx="56">
                  <c:v>323</c:v>
                </c:pt>
                <c:pt idx="57">
                  <c:v>329</c:v>
                </c:pt>
                <c:pt idx="58">
                  <c:v>308</c:v>
                </c:pt>
                <c:pt idx="59">
                  <c:v>333</c:v>
                </c:pt>
                <c:pt idx="60">
                  <c:v>282</c:v>
                </c:pt>
                <c:pt idx="61">
                  <c:v>275</c:v>
                </c:pt>
                <c:pt idx="62">
                  <c:v>279</c:v>
                </c:pt>
                <c:pt idx="63">
                  <c:v>314</c:v>
                </c:pt>
                <c:pt idx="64">
                  <c:v>334</c:v>
                </c:pt>
                <c:pt idx="65">
                  <c:v>271</c:v>
                </c:pt>
                <c:pt idx="66">
                  <c:v>320</c:v>
                </c:pt>
                <c:pt idx="67">
                  <c:v>271</c:v>
                </c:pt>
                <c:pt idx="68">
                  <c:v>315</c:v>
                </c:pt>
                <c:pt idx="69">
                  <c:v>306</c:v>
                </c:pt>
                <c:pt idx="70">
                  <c:v>310</c:v>
                </c:pt>
                <c:pt idx="71">
                  <c:v>325</c:v>
                </c:pt>
                <c:pt idx="72">
                  <c:v>315</c:v>
                </c:pt>
                <c:pt idx="73">
                  <c:v>328</c:v>
                </c:pt>
                <c:pt idx="74">
                  <c:v>378</c:v>
                </c:pt>
                <c:pt idx="75">
                  <c:v>347</c:v>
                </c:pt>
                <c:pt idx="76">
                  <c:v>344</c:v>
                </c:pt>
                <c:pt idx="77">
                  <c:v>260</c:v>
                </c:pt>
                <c:pt idx="78">
                  <c:v>287</c:v>
                </c:pt>
                <c:pt idx="79">
                  <c:v>227</c:v>
                </c:pt>
                <c:pt idx="80">
                  <c:v>206</c:v>
                </c:pt>
                <c:pt idx="81">
                  <c:v>209</c:v>
                </c:pt>
                <c:pt idx="82">
                  <c:v>188</c:v>
                </c:pt>
                <c:pt idx="83">
                  <c:v>186</c:v>
                </c:pt>
                <c:pt idx="84">
                  <c:v>168</c:v>
                </c:pt>
                <c:pt idx="85">
                  <c:v>160</c:v>
                </c:pt>
                <c:pt idx="86">
                  <c:v>169</c:v>
                </c:pt>
                <c:pt idx="87">
                  <c:v>181</c:v>
                </c:pt>
                <c:pt idx="88">
                  <c:v>149</c:v>
                </c:pt>
                <c:pt idx="89">
                  <c:v>188</c:v>
                </c:pt>
                <c:pt idx="90">
                  <c:v>170</c:v>
                </c:pt>
                <c:pt idx="91">
                  <c:v>161</c:v>
                </c:pt>
                <c:pt idx="92">
                  <c:v>138</c:v>
                </c:pt>
                <c:pt idx="93">
                  <c:v>152</c:v>
                </c:pt>
                <c:pt idx="94">
                  <c:v>123</c:v>
                </c:pt>
                <c:pt idx="95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102</c:v>
                </c:pt>
                <c:pt idx="1">
                  <c:v>92</c:v>
                </c:pt>
                <c:pt idx="2">
                  <c:v>105</c:v>
                </c:pt>
                <c:pt idx="3">
                  <c:v>88</c:v>
                </c:pt>
                <c:pt idx="4">
                  <c:v>84</c:v>
                </c:pt>
                <c:pt idx="5">
                  <c:v>81</c:v>
                </c:pt>
                <c:pt idx="6">
                  <c:v>60</c:v>
                </c:pt>
                <c:pt idx="7">
                  <c:v>65</c:v>
                </c:pt>
                <c:pt idx="8">
                  <c:v>59</c:v>
                </c:pt>
                <c:pt idx="9">
                  <c:v>55</c:v>
                </c:pt>
                <c:pt idx="10">
                  <c:v>45</c:v>
                </c:pt>
                <c:pt idx="11">
                  <c:v>50</c:v>
                </c:pt>
                <c:pt idx="12">
                  <c:v>36</c:v>
                </c:pt>
                <c:pt idx="13">
                  <c:v>42</c:v>
                </c:pt>
                <c:pt idx="14">
                  <c:v>55</c:v>
                </c:pt>
                <c:pt idx="15">
                  <c:v>29</c:v>
                </c:pt>
                <c:pt idx="16">
                  <c:v>28</c:v>
                </c:pt>
                <c:pt idx="17">
                  <c:v>35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34</c:v>
                </c:pt>
                <c:pt idx="24">
                  <c:v>28</c:v>
                </c:pt>
                <c:pt idx="25">
                  <c:v>23</c:v>
                </c:pt>
                <c:pt idx="26">
                  <c:v>44</c:v>
                </c:pt>
                <c:pt idx="27">
                  <c:v>54</c:v>
                </c:pt>
                <c:pt idx="28">
                  <c:v>68</c:v>
                </c:pt>
                <c:pt idx="29">
                  <c:v>79</c:v>
                </c:pt>
                <c:pt idx="30">
                  <c:v>79</c:v>
                </c:pt>
                <c:pt idx="31">
                  <c:v>106</c:v>
                </c:pt>
                <c:pt idx="32">
                  <c:v>114</c:v>
                </c:pt>
                <c:pt idx="33">
                  <c:v>151</c:v>
                </c:pt>
                <c:pt idx="34">
                  <c:v>149</c:v>
                </c:pt>
                <c:pt idx="35">
                  <c:v>179</c:v>
                </c:pt>
                <c:pt idx="36">
                  <c:v>202</c:v>
                </c:pt>
                <c:pt idx="37">
                  <c:v>228</c:v>
                </c:pt>
                <c:pt idx="38">
                  <c:v>296</c:v>
                </c:pt>
                <c:pt idx="39">
                  <c:v>302</c:v>
                </c:pt>
                <c:pt idx="40">
                  <c:v>361</c:v>
                </c:pt>
                <c:pt idx="41">
                  <c:v>311</c:v>
                </c:pt>
                <c:pt idx="42">
                  <c:v>314</c:v>
                </c:pt>
                <c:pt idx="43">
                  <c:v>325</c:v>
                </c:pt>
                <c:pt idx="44">
                  <c:v>276</c:v>
                </c:pt>
                <c:pt idx="45">
                  <c:v>290</c:v>
                </c:pt>
                <c:pt idx="46">
                  <c:v>271</c:v>
                </c:pt>
                <c:pt idx="47">
                  <c:v>304</c:v>
                </c:pt>
                <c:pt idx="48">
                  <c:v>292</c:v>
                </c:pt>
                <c:pt idx="49">
                  <c:v>324</c:v>
                </c:pt>
                <c:pt idx="50">
                  <c:v>309</c:v>
                </c:pt>
                <c:pt idx="51">
                  <c:v>317</c:v>
                </c:pt>
                <c:pt idx="52">
                  <c:v>340</c:v>
                </c:pt>
                <c:pt idx="53">
                  <c:v>291</c:v>
                </c:pt>
                <c:pt idx="54">
                  <c:v>343</c:v>
                </c:pt>
                <c:pt idx="55">
                  <c:v>349</c:v>
                </c:pt>
                <c:pt idx="56">
                  <c:v>346</c:v>
                </c:pt>
                <c:pt idx="57">
                  <c:v>328</c:v>
                </c:pt>
                <c:pt idx="58">
                  <c:v>342</c:v>
                </c:pt>
                <c:pt idx="59">
                  <c:v>341</c:v>
                </c:pt>
                <c:pt idx="60">
                  <c:v>314</c:v>
                </c:pt>
                <c:pt idx="61">
                  <c:v>299</c:v>
                </c:pt>
                <c:pt idx="62">
                  <c:v>288</c:v>
                </c:pt>
                <c:pt idx="63">
                  <c:v>307</c:v>
                </c:pt>
                <c:pt idx="64">
                  <c:v>307</c:v>
                </c:pt>
                <c:pt idx="65">
                  <c:v>342</c:v>
                </c:pt>
                <c:pt idx="66">
                  <c:v>345</c:v>
                </c:pt>
                <c:pt idx="67">
                  <c:v>305</c:v>
                </c:pt>
                <c:pt idx="68">
                  <c:v>399</c:v>
                </c:pt>
                <c:pt idx="69">
                  <c:v>338</c:v>
                </c:pt>
                <c:pt idx="70">
                  <c:v>359</c:v>
                </c:pt>
                <c:pt idx="71">
                  <c:v>361</c:v>
                </c:pt>
                <c:pt idx="72">
                  <c:v>376</c:v>
                </c:pt>
                <c:pt idx="73">
                  <c:v>361</c:v>
                </c:pt>
                <c:pt idx="74">
                  <c:v>302</c:v>
                </c:pt>
                <c:pt idx="75">
                  <c:v>288</c:v>
                </c:pt>
                <c:pt idx="76">
                  <c:v>275</c:v>
                </c:pt>
                <c:pt idx="77">
                  <c:v>271</c:v>
                </c:pt>
                <c:pt idx="78">
                  <c:v>252</c:v>
                </c:pt>
                <c:pt idx="79">
                  <c:v>201</c:v>
                </c:pt>
                <c:pt idx="80">
                  <c:v>188</c:v>
                </c:pt>
                <c:pt idx="81">
                  <c:v>203</c:v>
                </c:pt>
                <c:pt idx="82">
                  <c:v>166</c:v>
                </c:pt>
                <c:pt idx="83">
                  <c:v>208</c:v>
                </c:pt>
                <c:pt idx="84">
                  <c:v>164</c:v>
                </c:pt>
                <c:pt idx="85">
                  <c:v>144</c:v>
                </c:pt>
                <c:pt idx="86">
                  <c:v>116</c:v>
                </c:pt>
                <c:pt idx="87">
                  <c:v>170</c:v>
                </c:pt>
                <c:pt idx="88">
                  <c:v>157</c:v>
                </c:pt>
                <c:pt idx="89">
                  <c:v>157</c:v>
                </c:pt>
                <c:pt idx="90">
                  <c:v>124</c:v>
                </c:pt>
                <c:pt idx="91">
                  <c:v>60</c:v>
                </c:pt>
                <c:pt idx="92">
                  <c:v>81</c:v>
                </c:pt>
                <c:pt idx="93">
                  <c:v>58</c:v>
                </c:pt>
                <c:pt idx="94">
                  <c:v>59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35</c:v>
                </c:pt>
                <c:pt idx="1">
                  <c:v>48</c:v>
                </c:pt>
                <c:pt idx="2">
                  <c:v>33</c:v>
                </c:pt>
                <c:pt idx="3">
                  <c:v>32</c:v>
                </c:pt>
                <c:pt idx="4">
                  <c:v>26</c:v>
                </c:pt>
                <c:pt idx="5">
                  <c:v>20</c:v>
                </c:pt>
                <c:pt idx="6">
                  <c:v>20</c:v>
                </c:pt>
                <c:pt idx="7">
                  <c:v>13</c:v>
                </c:pt>
                <c:pt idx="8">
                  <c:v>28</c:v>
                </c:pt>
                <c:pt idx="9">
                  <c:v>22</c:v>
                </c:pt>
                <c:pt idx="10">
                  <c:v>17</c:v>
                </c:pt>
                <c:pt idx="11">
                  <c:v>17</c:v>
                </c:pt>
                <c:pt idx="12">
                  <c:v>20</c:v>
                </c:pt>
                <c:pt idx="13">
                  <c:v>13</c:v>
                </c:pt>
                <c:pt idx="14">
                  <c:v>22</c:v>
                </c:pt>
                <c:pt idx="15">
                  <c:v>12</c:v>
                </c:pt>
                <c:pt idx="16">
                  <c:v>18</c:v>
                </c:pt>
                <c:pt idx="17">
                  <c:v>25</c:v>
                </c:pt>
                <c:pt idx="18">
                  <c:v>23</c:v>
                </c:pt>
                <c:pt idx="19">
                  <c:v>22</c:v>
                </c:pt>
                <c:pt idx="20">
                  <c:v>35</c:v>
                </c:pt>
                <c:pt idx="21">
                  <c:v>42</c:v>
                </c:pt>
                <c:pt idx="22">
                  <c:v>56</c:v>
                </c:pt>
                <c:pt idx="23">
                  <c:v>74</c:v>
                </c:pt>
                <c:pt idx="24">
                  <c:v>82</c:v>
                </c:pt>
                <c:pt idx="25">
                  <c:v>116</c:v>
                </c:pt>
                <c:pt idx="26">
                  <c:v>153</c:v>
                </c:pt>
                <c:pt idx="27">
                  <c:v>215</c:v>
                </c:pt>
                <c:pt idx="28">
                  <c:v>313</c:v>
                </c:pt>
                <c:pt idx="29">
                  <c:v>338</c:v>
                </c:pt>
                <c:pt idx="30">
                  <c:v>393</c:v>
                </c:pt>
                <c:pt idx="31">
                  <c:v>348</c:v>
                </c:pt>
                <c:pt idx="32">
                  <c:v>415</c:v>
                </c:pt>
                <c:pt idx="33">
                  <c:v>324</c:v>
                </c:pt>
                <c:pt idx="34">
                  <c:v>361</c:v>
                </c:pt>
                <c:pt idx="35">
                  <c:v>368</c:v>
                </c:pt>
                <c:pt idx="36">
                  <c:v>328</c:v>
                </c:pt>
                <c:pt idx="37">
                  <c:v>278</c:v>
                </c:pt>
                <c:pt idx="38">
                  <c:v>317</c:v>
                </c:pt>
                <c:pt idx="39">
                  <c:v>309</c:v>
                </c:pt>
                <c:pt idx="40">
                  <c:v>318</c:v>
                </c:pt>
                <c:pt idx="41">
                  <c:v>312</c:v>
                </c:pt>
                <c:pt idx="42">
                  <c:v>290</c:v>
                </c:pt>
                <c:pt idx="43">
                  <c:v>330</c:v>
                </c:pt>
                <c:pt idx="44">
                  <c:v>306</c:v>
                </c:pt>
                <c:pt idx="45">
                  <c:v>327</c:v>
                </c:pt>
                <c:pt idx="46">
                  <c:v>255</c:v>
                </c:pt>
                <c:pt idx="47">
                  <c:v>312</c:v>
                </c:pt>
                <c:pt idx="48">
                  <c:v>299</c:v>
                </c:pt>
                <c:pt idx="49">
                  <c:v>323</c:v>
                </c:pt>
                <c:pt idx="50">
                  <c:v>298</c:v>
                </c:pt>
                <c:pt idx="51">
                  <c:v>286</c:v>
                </c:pt>
                <c:pt idx="52">
                  <c:v>297</c:v>
                </c:pt>
                <c:pt idx="53">
                  <c:v>294</c:v>
                </c:pt>
                <c:pt idx="54">
                  <c:v>306</c:v>
                </c:pt>
                <c:pt idx="55">
                  <c:v>279</c:v>
                </c:pt>
                <c:pt idx="56">
                  <c:v>308</c:v>
                </c:pt>
                <c:pt idx="57">
                  <c:v>307</c:v>
                </c:pt>
                <c:pt idx="58">
                  <c:v>332</c:v>
                </c:pt>
                <c:pt idx="59">
                  <c:v>289</c:v>
                </c:pt>
                <c:pt idx="60">
                  <c:v>292</c:v>
                </c:pt>
                <c:pt idx="61">
                  <c:v>309</c:v>
                </c:pt>
                <c:pt idx="62">
                  <c:v>319</c:v>
                </c:pt>
                <c:pt idx="63">
                  <c:v>316</c:v>
                </c:pt>
                <c:pt idx="64">
                  <c:v>347</c:v>
                </c:pt>
                <c:pt idx="65">
                  <c:v>329</c:v>
                </c:pt>
                <c:pt idx="66">
                  <c:v>366</c:v>
                </c:pt>
                <c:pt idx="67">
                  <c:v>348</c:v>
                </c:pt>
                <c:pt idx="68">
                  <c:v>329</c:v>
                </c:pt>
                <c:pt idx="69">
                  <c:v>345</c:v>
                </c:pt>
                <c:pt idx="70">
                  <c:v>346</c:v>
                </c:pt>
                <c:pt idx="71">
                  <c:v>351</c:v>
                </c:pt>
                <c:pt idx="72">
                  <c:v>331</c:v>
                </c:pt>
                <c:pt idx="73">
                  <c:v>339</c:v>
                </c:pt>
                <c:pt idx="74">
                  <c:v>290</c:v>
                </c:pt>
                <c:pt idx="75">
                  <c:v>305</c:v>
                </c:pt>
                <c:pt idx="76">
                  <c:v>255</c:v>
                </c:pt>
                <c:pt idx="77">
                  <c:v>243</c:v>
                </c:pt>
                <c:pt idx="78">
                  <c:v>231</c:v>
                </c:pt>
                <c:pt idx="79">
                  <c:v>206</c:v>
                </c:pt>
                <c:pt idx="80">
                  <c:v>203</c:v>
                </c:pt>
                <c:pt idx="81">
                  <c:v>190</c:v>
                </c:pt>
                <c:pt idx="82">
                  <c:v>180</c:v>
                </c:pt>
                <c:pt idx="83">
                  <c:v>169</c:v>
                </c:pt>
                <c:pt idx="84">
                  <c:v>175</c:v>
                </c:pt>
                <c:pt idx="85">
                  <c:v>137</c:v>
                </c:pt>
                <c:pt idx="86">
                  <c:v>150</c:v>
                </c:pt>
                <c:pt idx="87">
                  <c:v>163</c:v>
                </c:pt>
                <c:pt idx="88">
                  <c:v>146</c:v>
                </c:pt>
                <c:pt idx="89">
                  <c:v>110</c:v>
                </c:pt>
                <c:pt idx="90">
                  <c:v>96</c:v>
                </c:pt>
                <c:pt idx="91">
                  <c:v>86</c:v>
                </c:pt>
                <c:pt idx="92">
                  <c:v>75</c:v>
                </c:pt>
                <c:pt idx="93">
                  <c:v>75</c:v>
                </c:pt>
                <c:pt idx="94">
                  <c:v>64</c:v>
                </c:pt>
                <c:pt idx="9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55</c:v>
                </c:pt>
                <c:pt idx="1">
                  <c:v>38</c:v>
                </c:pt>
                <c:pt idx="2">
                  <c:v>36</c:v>
                </c:pt>
                <c:pt idx="3">
                  <c:v>28</c:v>
                </c:pt>
                <c:pt idx="4">
                  <c:v>34</c:v>
                </c:pt>
                <c:pt idx="5">
                  <c:v>21</c:v>
                </c:pt>
                <c:pt idx="6">
                  <c:v>19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21</c:v>
                </c:pt>
                <c:pt idx="11">
                  <c:v>20</c:v>
                </c:pt>
                <c:pt idx="12">
                  <c:v>18</c:v>
                </c:pt>
                <c:pt idx="13">
                  <c:v>15</c:v>
                </c:pt>
                <c:pt idx="14">
                  <c:v>24</c:v>
                </c:pt>
                <c:pt idx="15">
                  <c:v>19</c:v>
                </c:pt>
                <c:pt idx="16">
                  <c:v>21</c:v>
                </c:pt>
                <c:pt idx="17">
                  <c:v>22</c:v>
                </c:pt>
                <c:pt idx="18">
                  <c:v>35</c:v>
                </c:pt>
                <c:pt idx="19">
                  <c:v>36</c:v>
                </c:pt>
                <c:pt idx="20">
                  <c:v>33</c:v>
                </c:pt>
                <c:pt idx="21">
                  <c:v>47</c:v>
                </c:pt>
                <c:pt idx="22">
                  <c:v>69</c:v>
                </c:pt>
                <c:pt idx="23">
                  <c:v>76</c:v>
                </c:pt>
                <c:pt idx="24">
                  <c:v>89</c:v>
                </c:pt>
                <c:pt idx="25">
                  <c:v>127</c:v>
                </c:pt>
                <c:pt idx="26">
                  <c:v>206</c:v>
                </c:pt>
                <c:pt idx="27">
                  <c:v>240</c:v>
                </c:pt>
                <c:pt idx="28">
                  <c:v>302</c:v>
                </c:pt>
                <c:pt idx="29">
                  <c:v>405</c:v>
                </c:pt>
                <c:pt idx="30">
                  <c:v>385</c:v>
                </c:pt>
                <c:pt idx="31">
                  <c:v>379</c:v>
                </c:pt>
                <c:pt idx="32">
                  <c:v>377</c:v>
                </c:pt>
                <c:pt idx="33">
                  <c:v>355</c:v>
                </c:pt>
                <c:pt idx="34">
                  <c:v>370</c:v>
                </c:pt>
                <c:pt idx="35">
                  <c:v>355</c:v>
                </c:pt>
                <c:pt idx="36">
                  <c:v>321</c:v>
                </c:pt>
                <c:pt idx="37">
                  <c:v>312</c:v>
                </c:pt>
                <c:pt idx="38">
                  <c:v>327</c:v>
                </c:pt>
                <c:pt idx="39">
                  <c:v>344</c:v>
                </c:pt>
                <c:pt idx="40">
                  <c:v>296</c:v>
                </c:pt>
                <c:pt idx="41">
                  <c:v>296</c:v>
                </c:pt>
                <c:pt idx="42">
                  <c:v>317</c:v>
                </c:pt>
                <c:pt idx="43">
                  <c:v>269</c:v>
                </c:pt>
                <c:pt idx="44">
                  <c:v>265</c:v>
                </c:pt>
                <c:pt idx="45">
                  <c:v>265</c:v>
                </c:pt>
                <c:pt idx="46">
                  <c:v>291</c:v>
                </c:pt>
                <c:pt idx="47">
                  <c:v>292</c:v>
                </c:pt>
                <c:pt idx="48">
                  <c:v>299</c:v>
                </c:pt>
                <c:pt idx="49">
                  <c:v>330</c:v>
                </c:pt>
                <c:pt idx="50">
                  <c:v>299</c:v>
                </c:pt>
                <c:pt idx="51">
                  <c:v>315</c:v>
                </c:pt>
                <c:pt idx="52">
                  <c:v>303</c:v>
                </c:pt>
                <c:pt idx="53">
                  <c:v>305</c:v>
                </c:pt>
                <c:pt idx="54">
                  <c:v>312</c:v>
                </c:pt>
                <c:pt idx="55">
                  <c:v>294</c:v>
                </c:pt>
                <c:pt idx="56">
                  <c:v>316</c:v>
                </c:pt>
                <c:pt idx="57">
                  <c:v>310</c:v>
                </c:pt>
                <c:pt idx="58">
                  <c:v>320</c:v>
                </c:pt>
                <c:pt idx="59">
                  <c:v>307</c:v>
                </c:pt>
                <c:pt idx="60">
                  <c:v>320</c:v>
                </c:pt>
                <c:pt idx="61">
                  <c:v>347</c:v>
                </c:pt>
                <c:pt idx="62">
                  <c:v>352</c:v>
                </c:pt>
                <c:pt idx="63">
                  <c:v>337</c:v>
                </c:pt>
                <c:pt idx="64">
                  <c:v>350</c:v>
                </c:pt>
                <c:pt idx="65">
                  <c:v>336</c:v>
                </c:pt>
                <c:pt idx="66">
                  <c:v>339</c:v>
                </c:pt>
                <c:pt idx="67">
                  <c:v>350</c:v>
                </c:pt>
                <c:pt idx="68">
                  <c:v>333</c:v>
                </c:pt>
                <c:pt idx="69">
                  <c:v>378</c:v>
                </c:pt>
                <c:pt idx="70">
                  <c:v>347</c:v>
                </c:pt>
                <c:pt idx="71">
                  <c:v>356</c:v>
                </c:pt>
                <c:pt idx="72">
                  <c:v>406</c:v>
                </c:pt>
                <c:pt idx="73">
                  <c:v>361</c:v>
                </c:pt>
                <c:pt idx="74">
                  <c:v>336</c:v>
                </c:pt>
                <c:pt idx="75">
                  <c:v>348</c:v>
                </c:pt>
                <c:pt idx="76">
                  <c:v>336</c:v>
                </c:pt>
                <c:pt idx="77">
                  <c:v>281</c:v>
                </c:pt>
                <c:pt idx="78">
                  <c:v>291</c:v>
                </c:pt>
                <c:pt idx="79">
                  <c:v>214</c:v>
                </c:pt>
                <c:pt idx="80">
                  <c:v>210</c:v>
                </c:pt>
                <c:pt idx="81">
                  <c:v>186</c:v>
                </c:pt>
                <c:pt idx="82">
                  <c:v>206</c:v>
                </c:pt>
                <c:pt idx="83">
                  <c:v>227</c:v>
                </c:pt>
                <c:pt idx="84">
                  <c:v>187</c:v>
                </c:pt>
                <c:pt idx="85">
                  <c:v>162</c:v>
                </c:pt>
                <c:pt idx="86">
                  <c:v>135</c:v>
                </c:pt>
                <c:pt idx="87">
                  <c:v>154</c:v>
                </c:pt>
                <c:pt idx="88">
                  <c:v>144</c:v>
                </c:pt>
                <c:pt idx="89">
                  <c:v>114</c:v>
                </c:pt>
                <c:pt idx="90">
                  <c:v>98</c:v>
                </c:pt>
                <c:pt idx="91">
                  <c:v>68</c:v>
                </c:pt>
                <c:pt idx="92">
                  <c:v>92</c:v>
                </c:pt>
                <c:pt idx="93">
                  <c:v>81</c:v>
                </c:pt>
                <c:pt idx="94">
                  <c:v>65</c:v>
                </c:pt>
                <c:pt idx="9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36</c:v>
                </c:pt>
                <c:pt idx="1">
                  <c:v>53</c:v>
                </c:pt>
                <c:pt idx="2">
                  <c:v>27</c:v>
                </c:pt>
                <c:pt idx="3">
                  <c:v>30</c:v>
                </c:pt>
                <c:pt idx="4">
                  <c:v>24</c:v>
                </c:pt>
                <c:pt idx="5">
                  <c:v>23</c:v>
                </c:pt>
                <c:pt idx="6">
                  <c:v>27</c:v>
                </c:pt>
                <c:pt idx="7">
                  <c:v>11</c:v>
                </c:pt>
                <c:pt idx="8">
                  <c:v>18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24</c:v>
                </c:pt>
                <c:pt idx="14">
                  <c:v>24</c:v>
                </c:pt>
                <c:pt idx="15">
                  <c:v>28</c:v>
                </c:pt>
                <c:pt idx="16">
                  <c:v>15</c:v>
                </c:pt>
                <c:pt idx="17">
                  <c:v>23</c:v>
                </c:pt>
                <c:pt idx="18">
                  <c:v>17</c:v>
                </c:pt>
                <c:pt idx="19">
                  <c:v>28</c:v>
                </c:pt>
                <c:pt idx="20">
                  <c:v>27</c:v>
                </c:pt>
                <c:pt idx="21">
                  <c:v>46</c:v>
                </c:pt>
                <c:pt idx="22">
                  <c:v>73</c:v>
                </c:pt>
                <c:pt idx="23">
                  <c:v>74</c:v>
                </c:pt>
                <c:pt idx="24">
                  <c:v>84</c:v>
                </c:pt>
                <c:pt idx="25">
                  <c:v>121</c:v>
                </c:pt>
                <c:pt idx="26">
                  <c:v>176</c:v>
                </c:pt>
                <c:pt idx="27">
                  <c:v>219</c:v>
                </c:pt>
                <c:pt idx="28">
                  <c:v>300</c:v>
                </c:pt>
                <c:pt idx="29">
                  <c:v>371</c:v>
                </c:pt>
                <c:pt idx="30">
                  <c:v>393</c:v>
                </c:pt>
                <c:pt idx="31">
                  <c:v>406</c:v>
                </c:pt>
                <c:pt idx="32">
                  <c:v>362</c:v>
                </c:pt>
                <c:pt idx="33">
                  <c:v>382</c:v>
                </c:pt>
                <c:pt idx="34">
                  <c:v>356</c:v>
                </c:pt>
                <c:pt idx="35">
                  <c:v>357</c:v>
                </c:pt>
                <c:pt idx="36">
                  <c:v>370</c:v>
                </c:pt>
                <c:pt idx="37">
                  <c:v>328</c:v>
                </c:pt>
                <c:pt idx="38">
                  <c:v>337</c:v>
                </c:pt>
                <c:pt idx="39">
                  <c:v>288</c:v>
                </c:pt>
                <c:pt idx="40">
                  <c:v>292</c:v>
                </c:pt>
                <c:pt idx="41">
                  <c:v>304</c:v>
                </c:pt>
                <c:pt idx="42">
                  <c:v>307</c:v>
                </c:pt>
                <c:pt idx="43">
                  <c:v>284</c:v>
                </c:pt>
                <c:pt idx="44">
                  <c:v>296</c:v>
                </c:pt>
                <c:pt idx="45">
                  <c:v>266</c:v>
                </c:pt>
                <c:pt idx="46">
                  <c:v>285</c:v>
                </c:pt>
                <c:pt idx="47">
                  <c:v>310</c:v>
                </c:pt>
                <c:pt idx="48">
                  <c:v>280</c:v>
                </c:pt>
                <c:pt idx="49">
                  <c:v>304</c:v>
                </c:pt>
                <c:pt idx="50">
                  <c:v>304</c:v>
                </c:pt>
                <c:pt idx="51">
                  <c:v>300</c:v>
                </c:pt>
                <c:pt idx="52">
                  <c:v>290</c:v>
                </c:pt>
                <c:pt idx="53">
                  <c:v>265</c:v>
                </c:pt>
                <c:pt idx="54">
                  <c:v>276</c:v>
                </c:pt>
                <c:pt idx="55">
                  <c:v>300</c:v>
                </c:pt>
                <c:pt idx="56">
                  <c:v>202</c:v>
                </c:pt>
                <c:pt idx="57">
                  <c:v>134</c:v>
                </c:pt>
                <c:pt idx="58">
                  <c:v>100</c:v>
                </c:pt>
                <c:pt idx="59">
                  <c:v>41</c:v>
                </c:pt>
                <c:pt idx="60">
                  <c:v>31</c:v>
                </c:pt>
                <c:pt idx="61">
                  <c:v>18</c:v>
                </c:pt>
                <c:pt idx="62">
                  <c:v>34</c:v>
                </c:pt>
                <c:pt idx="63">
                  <c:v>30</c:v>
                </c:pt>
                <c:pt idx="64">
                  <c:v>34</c:v>
                </c:pt>
                <c:pt idx="65">
                  <c:v>16</c:v>
                </c:pt>
                <c:pt idx="66">
                  <c:v>16</c:v>
                </c:pt>
                <c:pt idx="67">
                  <c:v>18</c:v>
                </c:pt>
                <c:pt idx="68">
                  <c:v>22</c:v>
                </c:pt>
                <c:pt idx="69">
                  <c:v>22</c:v>
                </c:pt>
                <c:pt idx="70">
                  <c:v>51</c:v>
                </c:pt>
                <c:pt idx="71">
                  <c:v>28</c:v>
                </c:pt>
                <c:pt idx="72">
                  <c:v>14</c:v>
                </c:pt>
                <c:pt idx="73">
                  <c:v>44</c:v>
                </c:pt>
                <c:pt idx="74">
                  <c:v>37</c:v>
                </c:pt>
                <c:pt idx="75">
                  <c:v>22</c:v>
                </c:pt>
                <c:pt idx="76">
                  <c:v>16</c:v>
                </c:pt>
                <c:pt idx="77">
                  <c:v>19</c:v>
                </c:pt>
                <c:pt idx="78">
                  <c:v>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54.6</c:v>
                </c:pt>
                <c:pt idx="1">
                  <c:v>48</c:v>
                </c:pt>
                <c:pt idx="2">
                  <c:v>40.799999999999997</c:v>
                </c:pt>
                <c:pt idx="3">
                  <c:v>34.200000000000003</c:v>
                </c:pt>
                <c:pt idx="4">
                  <c:v>33.200000000000003</c:v>
                </c:pt>
                <c:pt idx="5">
                  <c:v>28.6</c:v>
                </c:pt>
                <c:pt idx="6">
                  <c:v>23.4</c:v>
                </c:pt>
                <c:pt idx="7">
                  <c:v>22.6</c:v>
                </c:pt>
                <c:pt idx="8">
                  <c:v>25</c:v>
                </c:pt>
                <c:pt idx="9">
                  <c:v>24</c:v>
                </c:pt>
                <c:pt idx="10">
                  <c:v>23.4</c:v>
                </c:pt>
                <c:pt idx="11">
                  <c:v>19.399999999999999</c:v>
                </c:pt>
                <c:pt idx="12">
                  <c:v>20.6</c:v>
                </c:pt>
                <c:pt idx="13">
                  <c:v>19.2</c:v>
                </c:pt>
                <c:pt idx="14">
                  <c:v>22.6</c:v>
                </c:pt>
                <c:pt idx="15">
                  <c:v>22.6</c:v>
                </c:pt>
                <c:pt idx="16">
                  <c:v>18.399999999999999</c:v>
                </c:pt>
                <c:pt idx="17">
                  <c:v>22.6</c:v>
                </c:pt>
                <c:pt idx="18">
                  <c:v>25.8</c:v>
                </c:pt>
                <c:pt idx="19">
                  <c:v>30.8</c:v>
                </c:pt>
                <c:pt idx="20">
                  <c:v>32</c:v>
                </c:pt>
                <c:pt idx="21">
                  <c:v>43</c:v>
                </c:pt>
                <c:pt idx="22">
                  <c:v>59.8</c:v>
                </c:pt>
                <c:pt idx="23">
                  <c:v>78.2</c:v>
                </c:pt>
                <c:pt idx="24">
                  <c:v>87</c:v>
                </c:pt>
                <c:pt idx="25">
                  <c:v>118.2</c:v>
                </c:pt>
                <c:pt idx="26">
                  <c:v>172.8</c:v>
                </c:pt>
                <c:pt idx="27">
                  <c:v>225.6</c:v>
                </c:pt>
                <c:pt idx="28">
                  <c:v>304.2</c:v>
                </c:pt>
                <c:pt idx="29">
                  <c:v>367.6</c:v>
                </c:pt>
                <c:pt idx="30">
                  <c:v>379.4</c:v>
                </c:pt>
                <c:pt idx="31">
                  <c:v>394</c:v>
                </c:pt>
                <c:pt idx="32">
                  <c:v>372</c:v>
                </c:pt>
                <c:pt idx="33">
                  <c:v>367.6</c:v>
                </c:pt>
                <c:pt idx="34">
                  <c:v>367.8</c:v>
                </c:pt>
                <c:pt idx="35">
                  <c:v>342.2</c:v>
                </c:pt>
                <c:pt idx="36">
                  <c:v>341.2</c:v>
                </c:pt>
                <c:pt idx="37">
                  <c:v>311.2</c:v>
                </c:pt>
                <c:pt idx="38">
                  <c:v>337</c:v>
                </c:pt>
                <c:pt idx="39">
                  <c:v>306</c:v>
                </c:pt>
                <c:pt idx="40">
                  <c:v>308.2</c:v>
                </c:pt>
                <c:pt idx="41">
                  <c:v>310.8</c:v>
                </c:pt>
                <c:pt idx="42">
                  <c:v>297.8</c:v>
                </c:pt>
                <c:pt idx="43">
                  <c:v>298.2</c:v>
                </c:pt>
                <c:pt idx="44">
                  <c:v>295.2</c:v>
                </c:pt>
                <c:pt idx="45">
                  <c:v>286.2</c:v>
                </c:pt>
                <c:pt idx="46">
                  <c:v>290.8</c:v>
                </c:pt>
                <c:pt idx="47">
                  <c:v>307.8</c:v>
                </c:pt>
                <c:pt idx="48">
                  <c:v>295.60000000000002</c:v>
                </c:pt>
                <c:pt idx="49">
                  <c:v>320</c:v>
                </c:pt>
                <c:pt idx="50">
                  <c:v>297.39999999999998</c:v>
                </c:pt>
                <c:pt idx="51">
                  <c:v>299.39999999999998</c:v>
                </c:pt>
                <c:pt idx="52">
                  <c:v>294.60000000000002</c:v>
                </c:pt>
                <c:pt idx="53">
                  <c:v>299</c:v>
                </c:pt>
                <c:pt idx="54">
                  <c:v>297.8</c:v>
                </c:pt>
                <c:pt idx="55">
                  <c:v>300.8</c:v>
                </c:pt>
                <c:pt idx="56">
                  <c:v>291.60000000000002</c:v>
                </c:pt>
                <c:pt idx="57">
                  <c:v>277.39999999999998</c:v>
                </c:pt>
                <c:pt idx="58">
                  <c:v>279</c:v>
                </c:pt>
                <c:pt idx="59">
                  <c:v>249</c:v>
                </c:pt>
                <c:pt idx="60">
                  <c:v>260.60000000000002</c:v>
                </c:pt>
                <c:pt idx="61">
                  <c:v>262.60000000000002</c:v>
                </c:pt>
                <c:pt idx="62">
                  <c:v>276.8</c:v>
                </c:pt>
                <c:pt idx="63">
                  <c:v>272.60000000000002</c:v>
                </c:pt>
                <c:pt idx="64">
                  <c:v>275.8</c:v>
                </c:pt>
                <c:pt idx="65">
                  <c:v>268.60000000000002</c:v>
                </c:pt>
                <c:pt idx="66">
                  <c:v>265.8</c:v>
                </c:pt>
                <c:pt idx="67">
                  <c:v>278.2</c:v>
                </c:pt>
                <c:pt idx="68">
                  <c:v>276.8</c:v>
                </c:pt>
                <c:pt idx="69">
                  <c:v>254.2</c:v>
                </c:pt>
                <c:pt idx="70">
                  <c:v>278.2</c:v>
                </c:pt>
                <c:pt idx="71">
                  <c:v>291.39999999999998</c:v>
                </c:pt>
                <c:pt idx="72">
                  <c:v>295.39999999999998</c:v>
                </c:pt>
                <c:pt idx="73">
                  <c:v>302</c:v>
                </c:pt>
                <c:pt idx="74">
                  <c:v>279.39999999999998</c:v>
                </c:pt>
                <c:pt idx="75">
                  <c:v>278.60000000000002</c:v>
                </c:pt>
                <c:pt idx="76">
                  <c:v>255.6</c:v>
                </c:pt>
                <c:pt idx="77">
                  <c:v>241.2</c:v>
                </c:pt>
                <c:pt idx="78">
                  <c:v>225</c:v>
                </c:pt>
                <c:pt idx="79">
                  <c:v>198.4</c:v>
                </c:pt>
                <c:pt idx="80">
                  <c:v>181.8</c:v>
                </c:pt>
                <c:pt idx="81">
                  <c:v>174.2</c:v>
                </c:pt>
                <c:pt idx="82">
                  <c:v>164.8</c:v>
                </c:pt>
                <c:pt idx="83">
                  <c:v>157.4</c:v>
                </c:pt>
                <c:pt idx="84">
                  <c:v>147.80000000000001</c:v>
                </c:pt>
                <c:pt idx="85">
                  <c:v>139.4</c:v>
                </c:pt>
                <c:pt idx="86">
                  <c:v>128.4</c:v>
                </c:pt>
                <c:pt idx="87">
                  <c:v>140</c:v>
                </c:pt>
                <c:pt idx="88">
                  <c:v>127.2</c:v>
                </c:pt>
                <c:pt idx="89">
                  <c:v>118.4</c:v>
                </c:pt>
                <c:pt idx="90">
                  <c:v>107</c:v>
                </c:pt>
                <c:pt idx="91">
                  <c:v>85</c:v>
                </c:pt>
                <c:pt idx="92">
                  <c:v>87.6</c:v>
                </c:pt>
                <c:pt idx="93">
                  <c:v>84.4</c:v>
                </c:pt>
                <c:pt idx="94">
                  <c:v>69.2</c:v>
                </c:pt>
                <c:pt idx="95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69.714285714285708</c:v>
                </c:pt>
                <c:pt idx="1">
                  <c:v>60.571428571428569</c:v>
                </c:pt>
                <c:pt idx="2">
                  <c:v>56.142857142857146</c:v>
                </c:pt>
                <c:pt idx="3">
                  <c:v>46.571428571428569</c:v>
                </c:pt>
                <c:pt idx="4">
                  <c:v>45.428571428571431</c:v>
                </c:pt>
                <c:pt idx="5">
                  <c:v>42</c:v>
                </c:pt>
                <c:pt idx="6">
                  <c:v>33.142857142857146</c:v>
                </c:pt>
                <c:pt idx="7">
                  <c:v>33.428571428571431</c:v>
                </c:pt>
                <c:pt idx="8">
                  <c:v>32.857142857142854</c:v>
                </c:pt>
                <c:pt idx="9">
                  <c:v>30.714285714285715</c:v>
                </c:pt>
                <c:pt idx="10">
                  <c:v>29.857142857142858</c:v>
                </c:pt>
                <c:pt idx="11">
                  <c:v>26.714285714285715</c:v>
                </c:pt>
                <c:pt idx="12">
                  <c:v>25.571428571428573</c:v>
                </c:pt>
                <c:pt idx="13">
                  <c:v>26.857142857142858</c:v>
                </c:pt>
                <c:pt idx="14">
                  <c:v>29.142857142857142</c:v>
                </c:pt>
                <c:pt idx="15">
                  <c:v>24.571428571428573</c:v>
                </c:pt>
                <c:pt idx="16">
                  <c:v>22.285714285714285</c:v>
                </c:pt>
                <c:pt idx="17">
                  <c:v>24.571428571428573</c:v>
                </c:pt>
                <c:pt idx="18">
                  <c:v>26.857142857142858</c:v>
                </c:pt>
                <c:pt idx="19">
                  <c:v>30.142857142857142</c:v>
                </c:pt>
                <c:pt idx="20">
                  <c:v>30.571428571428573</c:v>
                </c:pt>
                <c:pt idx="21">
                  <c:v>37.428571428571431</c:v>
                </c:pt>
                <c:pt idx="22">
                  <c:v>52.714285714285715</c:v>
                </c:pt>
                <c:pt idx="23">
                  <c:v>65.857142857142861</c:v>
                </c:pt>
                <c:pt idx="24">
                  <c:v>70.714285714285708</c:v>
                </c:pt>
                <c:pt idx="25">
                  <c:v>94.285714285714292</c:v>
                </c:pt>
                <c:pt idx="26">
                  <c:v>140</c:v>
                </c:pt>
                <c:pt idx="27">
                  <c:v>183.28571428571428</c:v>
                </c:pt>
                <c:pt idx="28">
                  <c:v>242.57142857142858</c:v>
                </c:pt>
                <c:pt idx="29">
                  <c:v>294.42857142857144</c:v>
                </c:pt>
                <c:pt idx="30">
                  <c:v>306</c:v>
                </c:pt>
                <c:pt idx="31">
                  <c:v>321.85714285714283</c:v>
                </c:pt>
                <c:pt idx="32">
                  <c:v>308.28571428571428</c:v>
                </c:pt>
                <c:pt idx="33">
                  <c:v>318</c:v>
                </c:pt>
                <c:pt idx="34">
                  <c:v>319.28571428571428</c:v>
                </c:pt>
                <c:pt idx="35">
                  <c:v>309</c:v>
                </c:pt>
                <c:pt idx="36">
                  <c:v>315.14285714285717</c:v>
                </c:pt>
                <c:pt idx="37">
                  <c:v>301.28571428571428</c:v>
                </c:pt>
                <c:pt idx="38">
                  <c:v>330.28571428571428</c:v>
                </c:pt>
                <c:pt idx="39">
                  <c:v>312.57142857142856</c:v>
                </c:pt>
                <c:pt idx="40">
                  <c:v>317.14285714285717</c:v>
                </c:pt>
                <c:pt idx="41">
                  <c:v>317.14285714285717</c:v>
                </c:pt>
                <c:pt idx="42">
                  <c:v>303.42857142857144</c:v>
                </c:pt>
                <c:pt idx="43">
                  <c:v>306.14285714285717</c:v>
                </c:pt>
                <c:pt idx="44">
                  <c:v>296</c:v>
                </c:pt>
                <c:pt idx="45">
                  <c:v>294.14285714285717</c:v>
                </c:pt>
                <c:pt idx="46">
                  <c:v>287.57142857142856</c:v>
                </c:pt>
                <c:pt idx="47">
                  <c:v>300.28571428571428</c:v>
                </c:pt>
                <c:pt idx="48">
                  <c:v>290.71428571428572</c:v>
                </c:pt>
                <c:pt idx="49">
                  <c:v>311.71428571428572</c:v>
                </c:pt>
                <c:pt idx="50">
                  <c:v>292.85714285714283</c:v>
                </c:pt>
                <c:pt idx="51">
                  <c:v>303</c:v>
                </c:pt>
                <c:pt idx="52">
                  <c:v>300.14285714285717</c:v>
                </c:pt>
                <c:pt idx="53">
                  <c:v>301.28571428571428</c:v>
                </c:pt>
                <c:pt idx="54">
                  <c:v>307</c:v>
                </c:pt>
                <c:pt idx="55">
                  <c:v>307.28571428571428</c:v>
                </c:pt>
                <c:pt idx="56">
                  <c:v>303.85714285714283</c:v>
                </c:pt>
                <c:pt idx="57">
                  <c:v>292</c:v>
                </c:pt>
                <c:pt idx="58">
                  <c:v>292.14285714285717</c:v>
                </c:pt>
                <c:pt idx="59">
                  <c:v>274.14285714285717</c:v>
                </c:pt>
                <c:pt idx="60">
                  <c:v>271.28571428571428</c:v>
                </c:pt>
                <c:pt idx="61">
                  <c:v>269.57142857142856</c:v>
                </c:pt>
                <c:pt idx="62">
                  <c:v>278.71428571428572</c:v>
                </c:pt>
                <c:pt idx="63">
                  <c:v>283.42857142857144</c:v>
                </c:pt>
                <c:pt idx="64">
                  <c:v>288.57142857142856</c:v>
                </c:pt>
                <c:pt idx="65">
                  <c:v>279.42857142857144</c:v>
                </c:pt>
                <c:pt idx="66">
                  <c:v>284.85714285714283</c:v>
                </c:pt>
                <c:pt idx="67">
                  <c:v>281</c:v>
                </c:pt>
                <c:pt idx="68">
                  <c:v>299.71428571428572</c:v>
                </c:pt>
                <c:pt idx="69">
                  <c:v>273.57142857142856</c:v>
                </c:pt>
                <c:pt idx="70">
                  <c:v>294.28571428571428</c:v>
                </c:pt>
                <c:pt idx="71">
                  <c:v>306.14285714285717</c:v>
                </c:pt>
                <c:pt idx="72">
                  <c:v>309.71428571428572</c:v>
                </c:pt>
                <c:pt idx="73">
                  <c:v>314.14285714285717</c:v>
                </c:pt>
                <c:pt idx="74">
                  <c:v>296.71428571428572</c:v>
                </c:pt>
                <c:pt idx="75">
                  <c:v>289.71428571428572</c:v>
                </c:pt>
                <c:pt idx="76">
                  <c:v>271</c:v>
                </c:pt>
                <c:pt idx="77">
                  <c:v>248.14285714285714</c:v>
                </c:pt>
                <c:pt idx="78">
                  <c:v>237.71428571428572</c:v>
                </c:pt>
                <c:pt idx="79">
                  <c:v>202.85714285714286</c:v>
                </c:pt>
                <c:pt idx="80">
                  <c:v>186.14285714285714</c:v>
                </c:pt>
                <c:pt idx="81">
                  <c:v>183.28571428571428</c:v>
                </c:pt>
                <c:pt idx="82">
                  <c:v>168.28571428571428</c:v>
                </c:pt>
                <c:pt idx="83">
                  <c:v>168.71428571428572</c:v>
                </c:pt>
                <c:pt idx="84">
                  <c:v>153</c:v>
                </c:pt>
                <c:pt idx="85">
                  <c:v>143</c:v>
                </c:pt>
                <c:pt idx="86">
                  <c:v>132.42857142857142</c:v>
                </c:pt>
                <c:pt idx="87">
                  <c:v>150.14285714285714</c:v>
                </c:pt>
                <c:pt idx="88">
                  <c:v>134.57142857142858</c:v>
                </c:pt>
                <c:pt idx="89">
                  <c:v>133.85714285714286</c:v>
                </c:pt>
                <c:pt idx="90">
                  <c:v>118.42857142857143</c:v>
                </c:pt>
                <c:pt idx="91">
                  <c:v>92.285714285714292</c:v>
                </c:pt>
                <c:pt idx="92">
                  <c:v>93.857142857142861</c:v>
                </c:pt>
                <c:pt idx="93">
                  <c:v>90.285714285714292</c:v>
                </c:pt>
                <c:pt idx="94">
                  <c:v>75.428571428571431</c:v>
                </c:pt>
                <c:pt idx="95">
                  <c:v>67.142857142857139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207</c:v>
                </c:pt>
                <c:pt idx="1">
                  <c:v>125</c:v>
                </c:pt>
                <c:pt idx="2">
                  <c:v>90</c:v>
                </c:pt>
                <c:pt idx="3">
                  <c:v>82</c:v>
                </c:pt>
                <c:pt idx="4">
                  <c:v>110</c:v>
                </c:pt>
                <c:pt idx="5">
                  <c:v>227</c:v>
                </c:pt>
                <c:pt idx="6">
                  <c:v>627</c:v>
                </c:pt>
                <c:pt idx="7">
                  <c:v>1486</c:v>
                </c:pt>
                <c:pt idx="8">
                  <c:v>1507</c:v>
                </c:pt>
                <c:pt idx="9">
                  <c:v>1261</c:v>
                </c:pt>
                <c:pt idx="10">
                  <c:v>1246</c:v>
                </c:pt>
                <c:pt idx="11">
                  <c:v>1198</c:v>
                </c:pt>
                <c:pt idx="12">
                  <c:v>1182</c:v>
                </c:pt>
                <c:pt idx="13">
                  <c:v>1200</c:v>
                </c:pt>
                <c:pt idx="14">
                  <c:v>1244</c:v>
                </c:pt>
                <c:pt idx="15">
                  <c:v>1321</c:v>
                </c:pt>
                <c:pt idx="16">
                  <c:v>1389</c:v>
                </c:pt>
                <c:pt idx="17">
                  <c:v>1413</c:v>
                </c:pt>
                <c:pt idx="18">
                  <c:v>1459</c:v>
                </c:pt>
                <c:pt idx="19">
                  <c:v>1150</c:v>
                </c:pt>
                <c:pt idx="20">
                  <c:v>863</c:v>
                </c:pt>
                <c:pt idx="21">
                  <c:v>734</c:v>
                </c:pt>
                <c:pt idx="22">
                  <c:v>665</c:v>
                </c:pt>
                <c:pt idx="23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230</c:v>
                </c:pt>
                <c:pt idx="1">
                  <c:v>149</c:v>
                </c:pt>
                <c:pt idx="2">
                  <c:v>114</c:v>
                </c:pt>
                <c:pt idx="3">
                  <c:v>106</c:v>
                </c:pt>
                <c:pt idx="4">
                  <c:v>93</c:v>
                </c:pt>
                <c:pt idx="5">
                  <c:v>186</c:v>
                </c:pt>
                <c:pt idx="6">
                  <c:v>563</c:v>
                </c:pt>
                <c:pt idx="7">
                  <c:v>1407</c:v>
                </c:pt>
                <c:pt idx="8">
                  <c:v>1359</c:v>
                </c:pt>
                <c:pt idx="9">
                  <c:v>1357</c:v>
                </c:pt>
                <c:pt idx="10">
                  <c:v>1214</c:v>
                </c:pt>
                <c:pt idx="11">
                  <c:v>1232</c:v>
                </c:pt>
                <c:pt idx="12">
                  <c:v>1243</c:v>
                </c:pt>
                <c:pt idx="13">
                  <c:v>1240</c:v>
                </c:pt>
                <c:pt idx="14">
                  <c:v>1275</c:v>
                </c:pt>
                <c:pt idx="15">
                  <c:v>1337</c:v>
                </c:pt>
                <c:pt idx="16">
                  <c:v>1204</c:v>
                </c:pt>
                <c:pt idx="17">
                  <c:v>1367</c:v>
                </c:pt>
                <c:pt idx="18">
                  <c:v>1485</c:v>
                </c:pt>
                <c:pt idx="19">
                  <c:v>1355</c:v>
                </c:pt>
                <c:pt idx="20">
                  <c:v>957</c:v>
                </c:pt>
                <c:pt idx="21">
                  <c:v>781</c:v>
                </c:pt>
                <c:pt idx="22">
                  <c:v>661</c:v>
                </c:pt>
                <c:pt idx="23">
                  <c:v>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356</c:v>
                </c:pt>
                <c:pt idx="1">
                  <c:v>249</c:v>
                </c:pt>
                <c:pt idx="2">
                  <c:v>173</c:v>
                </c:pt>
                <c:pt idx="3">
                  <c:v>156</c:v>
                </c:pt>
                <c:pt idx="4">
                  <c:v>128</c:v>
                </c:pt>
                <c:pt idx="5">
                  <c:v>127</c:v>
                </c:pt>
                <c:pt idx="6">
                  <c:v>251</c:v>
                </c:pt>
                <c:pt idx="7">
                  <c:v>596</c:v>
                </c:pt>
                <c:pt idx="8">
                  <c:v>941</c:v>
                </c:pt>
                <c:pt idx="9">
                  <c:v>1310</c:v>
                </c:pt>
                <c:pt idx="10">
                  <c:v>1321</c:v>
                </c:pt>
                <c:pt idx="11">
                  <c:v>1205</c:v>
                </c:pt>
                <c:pt idx="12">
                  <c:v>1084</c:v>
                </c:pt>
                <c:pt idx="13">
                  <c:v>1226</c:v>
                </c:pt>
                <c:pt idx="14">
                  <c:v>1293</c:v>
                </c:pt>
                <c:pt idx="15">
                  <c:v>1150</c:v>
                </c:pt>
                <c:pt idx="16">
                  <c:v>1196</c:v>
                </c:pt>
                <c:pt idx="17">
                  <c:v>1256</c:v>
                </c:pt>
                <c:pt idx="18">
                  <c:v>1368</c:v>
                </c:pt>
                <c:pt idx="19">
                  <c:v>1118</c:v>
                </c:pt>
                <c:pt idx="20">
                  <c:v>789</c:v>
                </c:pt>
                <c:pt idx="21">
                  <c:v>678</c:v>
                </c:pt>
                <c:pt idx="22">
                  <c:v>668</c:v>
                </c:pt>
                <c:pt idx="23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387</c:v>
                </c:pt>
                <c:pt idx="1">
                  <c:v>290</c:v>
                </c:pt>
                <c:pt idx="2">
                  <c:v>209</c:v>
                </c:pt>
                <c:pt idx="3">
                  <c:v>162</c:v>
                </c:pt>
                <c:pt idx="4">
                  <c:v>111</c:v>
                </c:pt>
                <c:pt idx="5">
                  <c:v>114</c:v>
                </c:pt>
                <c:pt idx="6">
                  <c:v>149</c:v>
                </c:pt>
                <c:pt idx="7">
                  <c:v>332</c:v>
                </c:pt>
                <c:pt idx="8">
                  <c:v>593</c:v>
                </c:pt>
                <c:pt idx="9">
                  <c:v>1028</c:v>
                </c:pt>
                <c:pt idx="10">
                  <c:v>1311</c:v>
                </c:pt>
                <c:pt idx="11">
                  <c:v>1141</c:v>
                </c:pt>
                <c:pt idx="12">
                  <c:v>1242</c:v>
                </c:pt>
                <c:pt idx="13">
                  <c:v>1323</c:v>
                </c:pt>
                <c:pt idx="14">
                  <c:v>1357</c:v>
                </c:pt>
                <c:pt idx="15">
                  <c:v>1208</c:v>
                </c:pt>
                <c:pt idx="16">
                  <c:v>1299</c:v>
                </c:pt>
                <c:pt idx="17">
                  <c:v>1457</c:v>
                </c:pt>
                <c:pt idx="18">
                  <c:v>1327</c:v>
                </c:pt>
                <c:pt idx="19">
                  <c:v>999</c:v>
                </c:pt>
                <c:pt idx="20">
                  <c:v>765</c:v>
                </c:pt>
                <c:pt idx="21">
                  <c:v>594</c:v>
                </c:pt>
                <c:pt idx="22">
                  <c:v>498</c:v>
                </c:pt>
                <c:pt idx="23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148</c:v>
                </c:pt>
                <c:pt idx="1">
                  <c:v>79</c:v>
                </c:pt>
                <c:pt idx="2">
                  <c:v>84</c:v>
                </c:pt>
                <c:pt idx="3">
                  <c:v>67</c:v>
                </c:pt>
                <c:pt idx="4">
                  <c:v>88</c:v>
                </c:pt>
                <c:pt idx="5">
                  <c:v>207</c:v>
                </c:pt>
                <c:pt idx="6">
                  <c:v>566</c:v>
                </c:pt>
                <c:pt idx="7">
                  <c:v>1392</c:v>
                </c:pt>
                <c:pt idx="8">
                  <c:v>1468</c:v>
                </c:pt>
                <c:pt idx="9">
                  <c:v>1232</c:v>
                </c:pt>
                <c:pt idx="10">
                  <c:v>1250</c:v>
                </c:pt>
                <c:pt idx="11">
                  <c:v>1200</c:v>
                </c:pt>
                <c:pt idx="12">
                  <c:v>1206</c:v>
                </c:pt>
                <c:pt idx="13">
                  <c:v>1176</c:v>
                </c:pt>
                <c:pt idx="14">
                  <c:v>1236</c:v>
                </c:pt>
                <c:pt idx="15">
                  <c:v>1236</c:v>
                </c:pt>
                <c:pt idx="16">
                  <c:v>1390</c:v>
                </c:pt>
                <c:pt idx="17">
                  <c:v>1371</c:v>
                </c:pt>
                <c:pt idx="18">
                  <c:v>1265</c:v>
                </c:pt>
                <c:pt idx="19">
                  <c:v>935</c:v>
                </c:pt>
                <c:pt idx="20">
                  <c:v>742</c:v>
                </c:pt>
                <c:pt idx="21">
                  <c:v>625</c:v>
                </c:pt>
                <c:pt idx="22">
                  <c:v>438</c:v>
                </c:pt>
                <c:pt idx="23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157</c:v>
                </c:pt>
                <c:pt idx="1">
                  <c:v>101</c:v>
                </c:pt>
                <c:pt idx="2">
                  <c:v>93</c:v>
                </c:pt>
                <c:pt idx="3">
                  <c:v>76</c:v>
                </c:pt>
                <c:pt idx="4">
                  <c:v>114</c:v>
                </c:pt>
                <c:pt idx="5">
                  <c:v>225</c:v>
                </c:pt>
                <c:pt idx="6">
                  <c:v>662</c:v>
                </c:pt>
                <c:pt idx="7">
                  <c:v>1471</c:v>
                </c:pt>
                <c:pt idx="8">
                  <c:v>1457</c:v>
                </c:pt>
                <c:pt idx="9">
                  <c:v>1304</c:v>
                </c:pt>
                <c:pt idx="10">
                  <c:v>1178</c:v>
                </c:pt>
                <c:pt idx="11">
                  <c:v>1113</c:v>
                </c:pt>
                <c:pt idx="12">
                  <c:v>1243</c:v>
                </c:pt>
                <c:pt idx="13">
                  <c:v>1214</c:v>
                </c:pt>
                <c:pt idx="14">
                  <c:v>1253</c:v>
                </c:pt>
                <c:pt idx="15">
                  <c:v>1356</c:v>
                </c:pt>
                <c:pt idx="16">
                  <c:v>1375</c:v>
                </c:pt>
                <c:pt idx="17">
                  <c:v>1414</c:v>
                </c:pt>
                <c:pt idx="18">
                  <c:v>1451</c:v>
                </c:pt>
                <c:pt idx="19">
                  <c:v>1122</c:v>
                </c:pt>
                <c:pt idx="20">
                  <c:v>829</c:v>
                </c:pt>
                <c:pt idx="21">
                  <c:v>638</c:v>
                </c:pt>
                <c:pt idx="22">
                  <c:v>424</c:v>
                </c:pt>
                <c:pt idx="23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146</c:v>
                </c:pt>
                <c:pt idx="1">
                  <c:v>85</c:v>
                </c:pt>
                <c:pt idx="2">
                  <c:v>78</c:v>
                </c:pt>
                <c:pt idx="3">
                  <c:v>94</c:v>
                </c:pt>
                <c:pt idx="4">
                  <c:v>83</c:v>
                </c:pt>
                <c:pt idx="5">
                  <c:v>220</c:v>
                </c:pt>
                <c:pt idx="6">
                  <c:v>600</c:v>
                </c:pt>
                <c:pt idx="7">
                  <c:v>1470</c:v>
                </c:pt>
                <c:pt idx="8">
                  <c:v>1457</c:v>
                </c:pt>
                <c:pt idx="9">
                  <c:v>1323</c:v>
                </c:pt>
                <c:pt idx="10">
                  <c:v>1187</c:v>
                </c:pt>
                <c:pt idx="11">
                  <c:v>1157</c:v>
                </c:pt>
                <c:pt idx="12">
                  <c:v>1188</c:v>
                </c:pt>
                <c:pt idx="13">
                  <c:v>1131</c:v>
                </c:pt>
                <c:pt idx="14">
                  <c:v>477</c:v>
                </c:pt>
                <c:pt idx="15">
                  <c:v>113</c:v>
                </c:pt>
                <c:pt idx="16">
                  <c:v>84</c:v>
                </c:pt>
                <c:pt idx="17">
                  <c:v>123</c:v>
                </c:pt>
                <c:pt idx="18">
                  <c:v>117</c:v>
                </c:pt>
                <c:pt idx="19">
                  <c:v>39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177.6</c:v>
                </c:pt>
                <c:pt idx="1">
                  <c:v>107.8</c:v>
                </c:pt>
                <c:pt idx="2">
                  <c:v>91.8</c:v>
                </c:pt>
                <c:pt idx="3">
                  <c:v>85</c:v>
                </c:pt>
                <c:pt idx="4">
                  <c:v>97.6</c:v>
                </c:pt>
                <c:pt idx="5">
                  <c:v>213</c:v>
                </c:pt>
                <c:pt idx="6">
                  <c:v>603.6</c:v>
                </c:pt>
                <c:pt idx="7">
                  <c:v>1445.2</c:v>
                </c:pt>
                <c:pt idx="8">
                  <c:v>1449.6</c:v>
                </c:pt>
                <c:pt idx="9">
                  <c:v>1295.4000000000001</c:v>
                </c:pt>
                <c:pt idx="10">
                  <c:v>1215</c:v>
                </c:pt>
                <c:pt idx="11">
                  <c:v>1180</c:v>
                </c:pt>
                <c:pt idx="12">
                  <c:v>1212.4000000000001</c:v>
                </c:pt>
                <c:pt idx="13">
                  <c:v>1192.2</c:v>
                </c:pt>
                <c:pt idx="14">
                  <c:v>1097</c:v>
                </c:pt>
                <c:pt idx="15">
                  <c:v>1072.5999999999999</c:v>
                </c:pt>
                <c:pt idx="16">
                  <c:v>1088.4000000000001</c:v>
                </c:pt>
                <c:pt idx="17">
                  <c:v>1137.5999999999999</c:v>
                </c:pt>
                <c:pt idx="18">
                  <c:v>1155.4000000000001</c:v>
                </c:pt>
                <c:pt idx="19">
                  <c:v>920.2</c:v>
                </c:pt>
                <c:pt idx="20">
                  <c:v>678.2</c:v>
                </c:pt>
                <c:pt idx="21">
                  <c:v>555.6</c:v>
                </c:pt>
                <c:pt idx="22">
                  <c:v>437.6</c:v>
                </c:pt>
                <c:pt idx="23">
                  <c:v>301.2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233</c:v>
                </c:pt>
                <c:pt idx="1">
                  <c:v>154</c:v>
                </c:pt>
                <c:pt idx="2">
                  <c:v>120.14285714285714</c:v>
                </c:pt>
                <c:pt idx="3">
                  <c:v>106.14285714285714</c:v>
                </c:pt>
                <c:pt idx="4">
                  <c:v>103.85714285714286</c:v>
                </c:pt>
                <c:pt idx="5">
                  <c:v>186.57142857142858</c:v>
                </c:pt>
                <c:pt idx="6">
                  <c:v>488.28571428571428</c:v>
                </c:pt>
                <c:pt idx="7">
                  <c:v>1164.8571428571429</c:v>
                </c:pt>
                <c:pt idx="8">
                  <c:v>1254.5714285714287</c:v>
                </c:pt>
                <c:pt idx="9">
                  <c:v>1259.2857142857142</c:v>
                </c:pt>
                <c:pt idx="10">
                  <c:v>1243.8571428571429</c:v>
                </c:pt>
                <c:pt idx="11">
                  <c:v>1178</c:v>
                </c:pt>
                <c:pt idx="12">
                  <c:v>1198.2857142857142</c:v>
                </c:pt>
                <c:pt idx="13">
                  <c:v>1215.7142857142858</c:v>
                </c:pt>
                <c:pt idx="14">
                  <c:v>1162.1428571428571</c:v>
                </c:pt>
                <c:pt idx="15">
                  <c:v>1103</c:v>
                </c:pt>
                <c:pt idx="16">
                  <c:v>1133.8571428571429</c:v>
                </c:pt>
                <c:pt idx="17">
                  <c:v>1200.1428571428571</c:v>
                </c:pt>
                <c:pt idx="18">
                  <c:v>1210.2857142857142</c:v>
                </c:pt>
                <c:pt idx="19">
                  <c:v>959.71428571428567</c:v>
                </c:pt>
                <c:pt idx="20">
                  <c:v>706.42857142857144</c:v>
                </c:pt>
                <c:pt idx="21">
                  <c:v>578.57142857142856</c:v>
                </c:pt>
                <c:pt idx="22">
                  <c:v>479.14285714285717</c:v>
                </c:pt>
                <c:pt idx="23">
                  <c:v>326.71428571428572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14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19</c:v>
                </c:pt>
                <c:pt idx="7">
                  <c:v>40</c:v>
                </c:pt>
                <c:pt idx="8">
                  <c:v>55</c:v>
                </c:pt>
                <c:pt idx="9">
                  <c:v>41</c:v>
                </c:pt>
                <c:pt idx="10">
                  <c:v>24</c:v>
                </c:pt>
                <c:pt idx="11">
                  <c:v>42</c:v>
                </c:pt>
                <c:pt idx="12">
                  <c:v>39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40</c:v>
                </c:pt>
                <c:pt idx="17">
                  <c:v>57</c:v>
                </c:pt>
                <c:pt idx="18">
                  <c:v>50</c:v>
                </c:pt>
                <c:pt idx="19">
                  <c:v>32</c:v>
                </c:pt>
                <c:pt idx="20">
                  <c:v>33</c:v>
                </c:pt>
                <c:pt idx="21">
                  <c:v>30</c:v>
                </c:pt>
                <c:pt idx="22">
                  <c:v>15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190</c:v>
                </c:pt>
                <c:pt idx="1">
                  <c:v>111</c:v>
                </c:pt>
                <c:pt idx="2">
                  <c:v>71</c:v>
                </c:pt>
                <c:pt idx="3">
                  <c:v>62</c:v>
                </c:pt>
                <c:pt idx="4">
                  <c:v>77</c:v>
                </c:pt>
                <c:pt idx="5">
                  <c:v>174</c:v>
                </c:pt>
                <c:pt idx="6">
                  <c:v>524</c:v>
                </c:pt>
                <c:pt idx="7">
                  <c:v>1300</c:v>
                </c:pt>
                <c:pt idx="8">
                  <c:v>1326</c:v>
                </c:pt>
                <c:pt idx="9">
                  <c:v>1090</c:v>
                </c:pt>
                <c:pt idx="10">
                  <c:v>1074</c:v>
                </c:pt>
                <c:pt idx="11">
                  <c:v>1020</c:v>
                </c:pt>
                <c:pt idx="12">
                  <c:v>1020</c:v>
                </c:pt>
                <c:pt idx="13">
                  <c:v>1033</c:v>
                </c:pt>
                <c:pt idx="14">
                  <c:v>1070</c:v>
                </c:pt>
                <c:pt idx="15">
                  <c:v>1169</c:v>
                </c:pt>
                <c:pt idx="16">
                  <c:v>1216</c:v>
                </c:pt>
                <c:pt idx="17">
                  <c:v>1261</c:v>
                </c:pt>
                <c:pt idx="18">
                  <c:v>1343</c:v>
                </c:pt>
                <c:pt idx="19">
                  <c:v>1065</c:v>
                </c:pt>
                <c:pt idx="20">
                  <c:v>794</c:v>
                </c:pt>
                <c:pt idx="21">
                  <c:v>674</c:v>
                </c:pt>
                <c:pt idx="22">
                  <c:v>622</c:v>
                </c:pt>
                <c:pt idx="23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7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20</c:v>
                </c:pt>
                <c:pt idx="17">
                  <c:v>10</c:v>
                </c:pt>
                <c:pt idx="18">
                  <c:v>13</c:v>
                </c:pt>
                <c:pt idx="19">
                  <c:v>8</c:v>
                </c:pt>
                <c:pt idx="20">
                  <c:v>0</c:v>
                </c:pt>
                <c:pt idx="21">
                  <c:v>8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18</c:v>
                </c:pt>
                <c:pt idx="5">
                  <c:v>44</c:v>
                </c:pt>
                <c:pt idx="6">
                  <c:v>72</c:v>
                </c:pt>
                <c:pt idx="7">
                  <c:v>111</c:v>
                </c:pt>
                <c:pt idx="8">
                  <c:v>93</c:v>
                </c:pt>
                <c:pt idx="9">
                  <c:v>105</c:v>
                </c:pt>
                <c:pt idx="10">
                  <c:v>126</c:v>
                </c:pt>
                <c:pt idx="11">
                  <c:v>115</c:v>
                </c:pt>
                <c:pt idx="12">
                  <c:v>98</c:v>
                </c:pt>
                <c:pt idx="13">
                  <c:v>112</c:v>
                </c:pt>
                <c:pt idx="14">
                  <c:v>113</c:v>
                </c:pt>
                <c:pt idx="15">
                  <c:v>94</c:v>
                </c:pt>
                <c:pt idx="16">
                  <c:v>90</c:v>
                </c:pt>
                <c:pt idx="17">
                  <c:v>58</c:v>
                </c:pt>
                <c:pt idx="18">
                  <c:v>38</c:v>
                </c:pt>
                <c:pt idx="19">
                  <c:v>32</c:v>
                </c:pt>
                <c:pt idx="20">
                  <c:v>31</c:v>
                </c:pt>
                <c:pt idx="21">
                  <c:v>19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9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2</c:v>
                </c:pt>
                <c:pt idx="14">
                  <c:v>6</c:v>
                </c:pt>
                <c:pt idx="15">
                  <c:v>6</c:v>
                </c:pt>
                <c:pt idx="16">
                  <c:v>3</c:v>
                </c:pt>
                <c:pt idx="17">
                  <c:v>6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13</c:v>
                </c:pt>
                <c:pt idx="9">
                  <c:v>6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4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14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8</c:v>
                </c:pt>
                <c:pt idx="30">
                  <c:v>19</c:v>
                </c:pt>
                <c:pt idx="31">
                  <c:v>6</c:v>
                </c:pt>
                <c:pt idx="32">
                  <c:v>16</c:v>
                </c:pt>
                <c:pt idx="33">
                  <c:v>34</c:v>
                </c:pt>
                <c:pt idx="34">
                  <c:v>13</c:v>
                </c:pt>
                <c:pt idx="35">
                  <c:v>16</c:v>
                </c:pt>
                <c:pt idx="36">
                  <c:v>24</c:v>
                </c:pt>
                <c:pt idx="37">
                  <c:v>6</c:v>
                </c:pt>
                <c:pt idx="38">
                  <c:v>5</c:v>
                </c:pt>
                <c:pt idx="39">
                  <c:v>17</c:v>
                </c:pt>
                <c:pt idx="40">
                  <c:v>17</c:v>
                </c:pt>
                <c:pt idx="41">
                  <c:v>5</c:v>
                </c:pt>
                <c:pt idx="42">
                  <c:v>1</c:v>
                </c:pt>
                <c:pt idx="43">
                  <c:v>29</c:v>
                </c:pt>
                <c:pt idx="44">
                  <c:v>12</c:v>
                </c:pt>
                <c:pt idx="45">
                  <c:v>6</c:v>
                </c:pt>
                <c:pt idx="46">
                  <c:v>6</c:v>
                </c:pt>
                <c:pt idx="47">
                  <c:v>8</c:v>
                </c:pt>
                <c:pt idx="48">
                  <c:v>10</c:v>
                </c:pt>
                <c:pt idx="49">
                  <c:v>25</c:v>
                </c:pt>
                <c:pt idx="50">
                  <c:v>4</c:v>
                </c:pt>
                <c:pt idx="51">
                  <c:v>2</c:v>
                </c:pt>
                <c:pt idx="52">
                  <c:v>6</c:v>
                </c:pt>
                <c:pt idx="53">
                  <c:v>7</c:v>
                </c:pt>
                <c:pt idx="54">
                  <c:v>10</c:v>
                </c:pt>
                <c:pt idx="55">
                  <c:v>14</c:v>
                </c:pt>
                <c:pt idx="56">
                  <c:v>4</c:v>
                </c:pt>
                <c:pt idx="57">
                  <c:v>8</c:v>
                </c:pt>
                <c:pt idx="58">
                  <c:v>10</c:v>
                </c:pt>
                <c:pt idx="59">
                  <c:v>7</c:v>
                </c:pt>
                <c:pt idx="60">
                  <c:v>2</c:v>
                </c:pt>
                <c:pt idx="61">
                  <c:v>5</c:v>
                </c:pt>
                <c:pt idx="62">
                  <c:v>3</c:v>
                </c:pt>
                <c:pt idx="63">
                  <c:v>42</c:v>
                </c:pt>
                <c:pt idx="64">
                  <c:v>11</c:v>
                </c:pt>
                <c:pt idx="65">
                  <c:v>48</c:v>
                </c:pt>
                <c:pt idx="66">
                  <c:v>29</c:v>
                </c:pt>
                <c:pt idx="67">
                  <c:v>8</c:v>
                </c:pt>
                <c:pt idx="68">
                  <c:v>7</c:v>
                </c:pt>
                <c:pt idx="69">
                  <c:v>3</c:v>
                </c:pt>
                <c:pt idx="70">
                  <c:v>29</c:v>
                </c:pt>
                <c:pt idx="71">
                  <c:v>64</c:v>
                </c:pt>
                <c:pt idx="72">
                  <c:v>9</c:v>
                </c:pt>
                <c:pt idx="73">
                  <c:v>18</c:v>
                </c:pt>
                <c:pt idx="74">
                  <c:v>3</c:v>
                </c:pt>
                <c:pt idx="75">
                  <c:v>6</c:v>
                </c:pt>
                <c:pt idx="76">
                  <c:v>3</c:v>
                </c:pt>
                <c:pt idx="77">
                  <c:v>4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5</c:v>
                </c:pt>
                <c:pt idx="28">
                  <c:v>8</c:v>
                </c:pt>
                <c:pt idx="29">
                  <c:v>69</c:v>
                </c:pt>
                <c:pt idx="30">
                  <c:v>63</c:v>
                </c:pt>
                <c:pt idx="31">
                  <c:v>59</c:v>
                </c:pt>
                <c:pt idx="32">
                  <c:v>71</c:v>
                </c:pt>
                <c:pt idx="33">
                  <c:v>81</c:v>
                </c:pt>
                <c:pt idx="34">
                  <c:v>61</c:v>
                </c:pt>
                <c:pt idx="35">
                  <c:v>50</c:v>
                </c:pt>
                <c:pt idx="36">
                  <c:v>73</c:v>
                </c:pt>
                <c:pt idx="37">
                  <c:v>61</c:v>
                </c:pt>
                <c:pt idx="38">
                  <c:v>54</c:v>
                </c:pt>
                <c:pt idx="39">
                  <c:v>55</c:v>
                </c:pt>
                <c:pt idx="40">
                  <c:v>50</c:v>
                </c:pt>
                <c:pt idx="41">
                  <c:v>27</c:v>
                </c:pt>
                <c:pt idx="42">
                  <c:v>21</c:v>
                </c:pt>
                <c:pt idx="43">
                  <c:v>58</c:v>
                </c:pt>
                <c:pt idx="44">
                  <c:v>41</c:v>
                </c:pt>
                <c:pt idx="45">
                  <c:v>44</c:v>
                </c:pt>
                <c:pt idx="46">
                  <c:v>48</c:v>
                </c:pt>
                <c:pt idx="47">
                  <c:v>23</c:v>
                </c:pt>
                <c:pt idx="48">
                  <c:v>43</c:v>
                </c:pt>
                <c:pt idx="49">
                  <c:v>57</c:v>
                </c:pt>
                <c:pt idx="50">
                  <c:v>25</c:v>
                </c:pt>
                <c:pt idx="51">
                  <c:v>24</c:v>
                </c:pt>
                <c:pt idx="52">
                  <c:v>27</c:v>
                </c:pt>
                <c:pt idx="53">
                  <c:v>50</c:v>
                </c:pt>
                <c:pt idx="54">
                  <c:v>28</c:v>
                </c:pt>
                <c:pt idx="55">
                  <c:v>71</c:v>
                </c:pt>
                <c:pt idx="56">
                  <c:v>57</c:v>
                </c:pt>
                <c:pt idx="57">
                  <c:v>58</c:v>
                </c:pt>
                <c:pt idx="58">
                  <c:v>69</c:v>
                </c:pt>
                <c:pt idx="59">
                  <c:v>40</c:v>
                </c:pt>
                <c:pt idx="60">
                  <c:v>10</c:v>
                </c:pt>
                <c:pt idx="61">
                  <c:v>68</c:v>
                </c:pt>
                <c:pt idx="62">
                  <c:v>30</c:v>
                </c:pt>
                <c:pt idx="63">
                  <c:v>97</c:v>
                </c:pt>
                <c:pt idx="64">
                  <c:v>52</c:v>
                </c:pt>
                <c:pt idx="65">
                  <c:v>109</c:v>
                </c:pt>
                <c:pt idx="66">
                  <c:v>107</c:v>
                </c:pt>
                <c:pt idx="67">
                  <c:v>78</c:v>
                </c:pt>
                <c:pt idx="68">
                  <c:v>63</c:v>
                </c:pt>
                <c:pt idx="69">
                  <c:v>76</c:v>
                </c:pt>
                <c:pt idx="70">
                  <c:v>72</c:v>
                </c:pt>
                <c:pt idx="71">
                  <c:v>70</c:v>
                </c:pt>
                <c:pt idx="72">
                  <c:v>57</c:v>
                </c:pt>
                <c:pt idx="73">
                  <c:v>78</c:v>
                </c:pt>
                <c:pt idx="74">
                  <c:v>43</c:v>
                </c:pt>
                <c:pt idx="75">
                  <c:v>38</c:v>
                </c:pt>
                <c:pt idx="76">
                  <c:v>20</c:v>
                </c:pt>
                <c:pt idx="77">
                  <c:v>30</c:v>
                </c:pt>
                <c:pt idx="78">
                  <c:v>9</c:v>
                </c:pt>
                <c:pt idx="79">
                  <c:v>7</c:v>
                </c:pt>
                <c:pt idx="80">
                  <c:v>3</c:v>
                </c:pt>
                <c:pt idx="81">
                  <c:v>0</c:v>
                </c:pt>
                <c:pt idx="82">
                  <c:v>4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1</c:v>
                </c:pt>
                <c:pt idx="87">
                  <c:v>5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7</c:v>
                </c:pt>
                <c:pt idx="24">
                  <c:v>8</c:v>
                </c:pt>
                <c:pt idx="25">
                  <c:v>3</c:v>
                </c:pt>
                <c:pt idx="26">
                  <c:v>19</c:v>
                </c:pt>
                <c:pt idx="27">
                  <c:v>17</c:v>
                </c:pt>
                <c:pt idx="28">
                  <c:v>36</c:v>
                </c:pt>
                <c:pt idx="29">
                  <c:v>109</c:v>
                </c:pt>
                <c:pt idx="30">
                  <c:v>131</c:v>
                </c:pt>
                <c:pt idx="31">
                  <c:v>138</c:v>
                </c:pt>
                <c:pt idx="32">
                  <c:v>169</c:v>
                </c:pt>
                <c:pt idx="33">
                  <c:v>149</c:v>
                </c:pt>
                <c:pt idx="34">
                  <c:v>126</c:v>
                </c:pt>
                <c:pt idx="35">
                  <c:v>107</c:v>
                </c:pt>
                <c:pt idx="36">
                  <c:v>84</c:v>
                </c:pt>
                <c:pt idx="37">
                  <c:v>90</c:v>
                </c:pt>
                <c:pt idx="38">
                  <c:v>140</c:v>
                </c:pt>
                <c:pt idx="39">
                  <c:v>96</c:v>
                </c:pt>
                <c:pt idx="40">
                  <c:v>131</c:v>
                </c:pt>
                <c:pt idx="41">
                  <c:v>96</c:v>
                </c:pt>
                <c:pt idx="42">
                  <c:v>96</c:v>
                </c:pt>
                <c:pt idx="43">
                  <c:v>76</c:v>
                </c:pt>
                <c:pt idx="44">
                  <c:v>96</c:v>
                </c:pt>
                <c:pt idx="45">
                  <c:v>92</c:v>
                </c:pt>
                <c:pt idx="46">
                  <c:v>103</c:v>
                </c:pt>
                <c:pt idx="47">
                  <c:v>91</c:v>
                </c:pt>
                <c:pt idx="48">
                  <c:v>92</c:v>
                </c:pt>
                <c:pt idx="49">
                  <c:v>121</c:v>
                </c:pt>
                <c:pt idx="50">
                  <c:v>80</c:v>
                </c:pt>
                <c:pt idx="51">
                  <c:v>56</c:v>
                </c:pt>
                <c:pt idx="52">
                  <c:v>105</c:v>
                </c:pt>
                <c:pt idx="53">
                  <c:v>90</c:v>
                </c:pt>
                <c:pt idx="54">
                  <c:v>49</c:v>
                </c:pt>
                <c:pt idx="55">
                  <c:v>82</c:v>
                </c:pt>
                <c:pt idx="56">
                  <c:v>90</c:v>
                </c:pt>
                <c:pt idx="57">
                  <c:v>109</c:v>
                </c:pt>
                <c:pt idx="58">
                  <c:v>86</c:v>
                </c:pt>
                <c:pt idx="59">
                  <c:v>111</c:v>
                </c:pt>
                <c:pt idx="60">
                  <c:v>54</c:v>
                </c:pt>
                <c:pt idx="61">
                  <c:v>90</c:v>
                </c:pt>
                <c:pt idx="62">
                  <c:v>77</c:v>
                </c:pt>
                <c:pt idx="63">
                  <c:v>106</c:v>
                </c:pt>
                <c:pt idx="64">
                  <c:v>113</c:v>
                </c:pt>
                <c:pt idx="65">
                  <c:v>95</c:v>
                </c:pt>
                <c:pt idx="66">
                  <c:v>83</c:v>
                </c:pt>
                <c:pt idx="67">
                  <c:v>141</c:v>
                </c:pt>
                <c:pt idx="68">
                  <c:v>123</c:v>
                </c:pt>
                <c:pt idx="69">
                  <c:v>96</c:v>
                </c:pt>
                <c:pt idx="70">
                  <c:v>102</c:v>
                </c:pt>
                <c:pt idx="71">
                  <c:v>118</c:v>
                </c:pt>
                <c:pt idx="72">
                  <c:v>204</c:v>
                </c:pt>
                <c:pt idx="73">
                  <c:v>175</c:v>
                </c:pt>
                <c:pt idx="74">
                  <c:v>125</c:v>
                </c:pt>
                <c:pt idx="75">
                  <c:v>123</c:v>
                </c:pt>
                <c:pt idx="76">
                  <c:v>74</c:v>
                </c:pt>
                <c:pt idx="77">
                  <c:v>94</c:v>
                </c:pt>
                <c:pt idx="78">
                  <c:v>47</c:v>
                </c:pt>
                <c:pt idx="79">
                  <c:v>33</c:v>
                </c:pt>
                <c:pt idx="80">
                  <c:v>46</c:v>
                </c:pt>
                <c:pt idx="81">
                  <c:v>24</c:v>
                </c:pt>
                <c:pt idx="82">
                  <c:v>13</c:v>
                </c:pt>
                <c:pt idx="83">
                  <c:v>25</c:v>
                </c:pt>
                <c:pt idx="84">
                  <c:v>21</c:v>
                </c:pt>
                <c:pt idx="85">
                  <c:v>12</c:v>
                </c:pt>
                <c:pt idx="86">
                  <c:v>9</c:v>
                </c:pt>
                <c:pt idx="87">
                  <c:v>29</c:v>
                </c:pt>
                <c:pt idx="88">
                  <c:v>22</c:v>
                </c:pt>
                <c:pt idx="89">
                  <c:v>12</c:v>
                </c:pt>
                <c:pt idx="90">
                  <c:v>19</c:v>
                </c:pt>
                <c:pt idx="91">
                  <c:v>14</c:v>
                </c:pt>
                <c:pt idx="92">
                  <c:v>11</c:v>
                </c:pt>
                <c:pt idx="93">
                  <c:v>2</c:v>
                </c:pt>
                <c:pt idx="94">
                  <c:v>0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14</c:v>
                </c:pt>
                <c:pt idx="1">
                  <c:v>9</c:v>
                </c:pt>
                <c:pt idx="2">
                  <c:v>16</c:v>
                </c:pt>
                <c:pt idx="3">
                  <c:v>5</c:v>
                </c:pt>
                <c:pt idx="4">
                  <c:v>3</c:v>
                </c:pt>
                <c:pt idx="5">
                  <c:v>14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3</c:v>
                </c:pt>
                <c:pt idx="21">
                  <c:v>6</c:v>
                </c:pt>
                <c:pt idx="22">
                  <c:v>10</c:v>
                </c:pt>
                <c:pt idx="23">
                  <c:v>19</c:v>
                </c:pt>
                <c:pt idx="24">
                  <c:v>31</c:v>
                </c:pt>
                <c:pt idx="25">
                  <c:v>34</c:v>
                </c:pt>
                <c:pt idx="26">
                  <c:v>73</c:v>
                </c:pt>
                <c:pt idx="27">
                  <c:v>109</c:v>
                </c:pt>
                <c:pt idx="28">
                  <c:v>195</c:v>
                </c:pt>
                <c:pt idx="29">
                  <c:v>154</c:v>
                </c:pt>
                <c:pt idx="30">
                  <c:v>120</c:v>
                </c:pt>
                <c:pt idx="31">
                  <c:v>157</c:v>
                </c:pt>
                <c:pt idx="32">
                  <c:v>90</c:v>
                </c:pt>
                <c:pt idx="33">
                  <c:v>115</c:v>
                </c:pt>
                <c:pt idx="34">
                  <c:v>150</c:v>
                </c:pt>
                <c:pt idx="35">
                  <c:v>126</c:v>
                </c:pt>
                <c:pt idx="36">
                  <c:v>125</c:v>
                </c:pt>
                <c:pt idx="37">
                  <c:v>115</c:v>
                </c:pt>
                <c:pt idx="38">
                  <c:v>112</c:v>
                </c:pt>
                <c:pt idx="39">
                  <c:v>96</c:v>
                </c:pt>
                <c:pt idx="40">
                  <c:v>104</c:v>
                </c:pt>
                <c:pt idx="41">
                  <c:v>148</c:v>
                </c:pt>
                <c:pt idx="42">
                  <c:v>137</c:v>
                </c:pt>
                <c:pt idx="43">
                  <c:v>100</c:v>
                </c:pt>
                <c:pt idx="44">
                  <c:v>108</c:v>
                </c:pt>
                <c:pt idx="45">
                  <c:v>101</c:v>
                </c:pt>
                <c:pt idx="46">
                  <c:v>124</c:v>
                </c:pt>
                <c:pt idx="47">
                  <c:v>128</c:v>
                </c:pt>
                <c:pt idx="48">
                  <c:v>87</c:v>
                </c:pt>
                <c:pt idx="49">
                  <c:v>80</c:v>
                </c:pt>
                <c:pt idx="50">
                  <c:v>138</c:v>
                </c:pt>
                <c:pt idx="51">
                  <c:v>145</c:v>
                </c:pt>
                <c:pt idx="52">
                  <c:v>137</c:v>
                </c:pt>
                <c:pt idx="53">
                  <c:v>126</c:v>
                </c:pt>
                <c:pt idx="54">
                  <c:v>144</c:v>
                </c:pt>
                <c:pt idx="55">
                  <c:v>94</c:v>
                </c:pt>
                <c:pt idx="56">
                  <c:v>110</c:v>
                </c:pt>
                <c:pt idx="57">
                  <c:v>122</c:v>
                </c:pt>
                <c:pt idx="58">
                  <c:v>89</c:v>
                </c:pt>
                <c:pt idx="59">
                  <c:v>108</c:v>
                </c:pt>
                <c:pt idx="60">
                  <c:v>165</c:v>
                </c:pt>
                <c:pt idx="61">
                  <c:v>105</c:v>
                </c:pt>
                <c:pt idx="62">
                  <c:v>147</c:v>
                </c:pt>
                <c:pt idx="63">
                  <c:v>92</c:v>
                </c:pt>
                <c:pt idx="64">
                  <c:v>132</c:v>
                </c:pt>
                <c:pt idx="65">
                  <c:v>77</c:v>
                </c:pt>
                <c:pt idx="66">
                  <c:v>77</c:v>
                </c:pt>
                <c:pt idx="67">
                  <c:v>97</c:v>
                </c:pt>
                <c:pt idx="68">
                  <c:v>135</c:v>
                </c:pt>
                <c:pt idx="69">
                  <c:v>150</c:v>
                </c:pt>
                <c:pt idx="70">
                  <c:v>85</c:v>
                </c:pt>
                <c:pt idx="71">
                  <c:v>84</c:v>
                </c:pt>
                <c:pt idx="72">
                  <c:v>104</c:v>
                </c:pt>
                <c:pt idx="73">
                  <c:v>84</c:v>
                </c:pt>
                <c:pt idx="74">
                  <c:v>144</c:v>
                </c:pt>
                <c:pt idx="75">
                  <c:v>136</c:v>
                </c:pt>
                <c:pt idx="76">
                  <c:v>200</c:v>
                </c:pt>
                <c:pt idx="77">
                  <c:v>119</c:v>
                </c:pt>
                <c:pt idx="78">
                  <c:v>156</c:v>
                </c:pt>
                <c:pt idx="79">
                  <c:v>128</c:v>
                </c:pt>
                <c:pt idx="80">
                  <c:v>113</c:v>
                </c:pt>
                <c:pt idx="81">
                  <c:v>119</c:v>
                </c:pt>
                <c:pt idx="82">
                  <c:v>103</c:v>
                </c:pt>
                <c:pt idx="83">
                  <c:v>94</c:v>
                </c:pt>
                <c:pt idx="84">
                  <c:v>70</c:v>
                </c:pt>
                <c:pt idx="85">
                  <c:v>86</c:v>
                </c:pt>
                <c:pt idx="86">
                  <c:v>66</c:v>
                </c:pt>
                <c:pt idx="87">
                  <c:v>97</c:v>
                </c:pt>
                <c:pt idx="88">
                  <c:v>79</c:v>
                </c:pt>
                <c:pt idx="89">
                  <c:v>66</c:v>
                </c:pt>
                <c:pt idx="90">
                  <c:v>95</c:v>
                </c:pt>
                <c:pt idx="91">
                  <c:v>44</c:v>
                </c:pt>
                <c:pt idx="92">
                  <c:v>29</c:v>
                </c:pt>
                <c:pt idx="93">
                  <c:v>41</c:v>
                </c:pt>
                <c:pt idx="94">
                  <c:v>13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20</c:v>
                </c:pt>
                <c:pt idx="4">
                  <c:v>18</c:v>
                </c:pt>
                <c:pt idx="5">
                  <c:v>14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13</c:v>
                </c:pt>
                <c:pt idx="11">
                  <c:v>7</c:v>
                </c:pt>
                <c:pt idx="12">
                  <c:v>4</c:v>
                </c:pt>
                <c:pt idx="13">
                  <c:v>9</c:v>
                </c:pt>
                <c:pt idx="14">
                  <c:v>6</c:v>
                </c:pt>
                <c:pt idx="15">
                  <c:v>11</c:v>
                </c:pt>
                <c:pt idx="16">
                  <c:v>5</c:v>
                </c:pt>
                <c:pt idx="17">
                  <c:v>8</c:v>
                </c:pt>
                <c:pt idx="18">
                  <c:v>15</c:v>
                </c:pt>
                <c:pt idx="19">
                  <c:v>9</c:v>
                </c:pt>
                <c:pt idx="20">
                  <c:v>15</c:v>
                </c:pt>
                <c:pt idx="21">
                  <c:v>25</c:v>
                </c:pt>
                <c:pt idx="22">
                  <c:v>35</c:v>
                </c:pt>
                <c:pt idx="23">
                  <c:v>38</c:v>
                </c:pt>
                <c:pt idx="24">
                  <c:v>57</c:v>
                </c:pt>
                <c:pt idx="25">
                  <c:v>59</c:v>
                </c:pt>
                <c:pt idx="26">
                  <c:v>60</c:v>
                </c:pt>
                <c:pt idx="27">
                  <c:v>79</c:v>
                </c:pt>
                <c:pt idx="28">
                  <c:v>84</c:v>
                </c:pt>
                <c:pt idx="29">
                  <c:v>33</c:v>
                </c:pt>
                <c:pt idx="30">
                  <c:v>37</c:v>
                </c:pt>
                <c:pt idx="31">
                  <c:v>33</c:v>
                </c:pt>
                <c:pt idx="32">
                  <c:v>17</c:v>
                </c:pt>
                <c:pt idx="33">
                  <c:v>42</c:v>
                </c:pt>
                <c:pt idx="34">
                  <c:v>38</c:v>
                </c:pt>
                <c:pt idx="35">
                  <c:v>26</c:v>
                </c:pt>
                <c:pt idx="36">
                  <c:v>21</c:v>
                </c:pt>
                <c:pt idx="37">
                  <c:v>41</c:v>
                </c:pt>
                <c:pt idx="38">
                  <c:v>18</c:v>
                </c:pt>
                <c:pt idx="39">
                  <c:v>13</c:v>
                </c:pt>
                <c:pt idx="40">
                  <c:v>20</c:v>
                </c:pt>
                <c:pt idx="41">
                  <c:v>44</c:v>
                </c:pt>
                <c:pt idx="42">
                  <c:v>49</c:v>
                </c:pt>
                <c:pt idx="43">
                  <c:v>27</c:v>
                </c:pt>
                <c:pt idx="44">
                  <c:v>37</c:v>
                </c:pt>
                <c:pt idx="45">
                  <c:v>42</c:v>
                </c:pt>
                <c:pt idx="46">
                  <c:v>31</c:v>
                </c:pt>
                <c:pt idx="47">
                  <c:v>46</c:v>
                </c:pt>
                <c:pt idx="48">
                  <c:v>38</c:v>
                </c:pt>
                <c:pt idx="49">
                  <c:v>37</c:v>
                </c:pt>
                <c:pt idx="50">
                  <c:v>46</c:v>
                </c:pt>
                <c:pt idx="51">
                  <c:v>59</c:v>
                </c:pt>
                <c:pt idx="52">
                  <c:v>25</c:v>
                </c:pt>
                <c:pt idx="53">
                  <c:v>25</c:v>
                </c:pt>
                <c:pt idx="54">
                  <c:v>48</c:v>
                </c:pt>
                <c:pt idx="55">
                  <c:v>50</c:v>
                </c:pt>
                <c:pt idx="56">
                  <c:v>38</c:v>
                </c:pt>
                <c:pt idx="57">
                  <c:v>21</c:v>
                </c:pt>
                <c:pt idx="58">
                  <c:v>59</c:v>
                </c:pt>
                <c:pt idx="59">
                  <c:v>30</c:v>
                </c:pt>
                <c:pt idx="60">
                  <c:v>82</c:v>
                </c:pt>
                <c:pt idx="61">
                  <c:v>34</c:v>
                </c:pt>
                <c:pt idx="62">
                  <c:v>61</c:v>
                </c:pt>
                <c:pt idx="63">
                  <c:v>21</c:v>
                </c:pt>
                <c:pt idx="64">
                  <c:v>38</c:v>
                </c:pt>
                <c:pt idx="65">
                  <c:v>24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42</c:v>
                </c:pt>
                <c:pt idx="70">
                  <c:v>32</c:v>
                </c:pt>
                <c:pt idx="71">
                  <c:v>13</c:v>
                </c:pt>
                <c:pt idx="72">
                  <c:v>19</c:v>
                </c:pt>
                <c:pt idx="73">
                  <c:v>16</c:v>
                </c:pt>
                <c:pt idx="74">
                  <c:v>35</c:v>
                </c:pt>
                <c:pt idx="75">
                  <c:v>38</c:v>
                </c:pt>
                <c:pt idx="76">
                  <c:v>29</c:v>
                </c:pt>
                <c:pt idx="77">
                  <c:v>42</c:v>
                </c:pt>
                <c:pt idx="78">
                  <c:v>44</c:v>
                </c:pt>
                <c:pt idx="79">
                  <c:v>77</c:v>
                </c:pt>
                <c:pt idx="80">
                  <c:v>59</c:v>
                </c:pt>
                <c:pt idx="81">
                  <c:v>74</c:v>
                </c:pt>
                <c:pt idx="82">
                  <c:v>70</c:v>
                </c:pt>
                <c:pt idx="83">
                  <c:v>60</c:v>
                </c:pt>
                <c:pt idx="84">
                  <c:v>63</c:v>
                </c:pt>
                <c:pt idx="85">
                  <c:v>78</c:v>
                </c:pt>
                <c:pt idx="86">
                  <c:v>79</c:v>
                </c:pt>
                <c:pt idx="87">
                  <c:v>52</c:v>
                </c:pt>
                <c:pt idx="88">
                  <c:v>53</c:v>
                </c:pt>
                <c:pt idx="89">
                  <c:v>74</c:v>
                </c:pt>
                <c:pt idx="90">
                  <c:v>70</c:v>
                </c:pt>
                <c:pt idx="91">
                  <c:v>57</c:v>
                </c:pt>
                <c:pt idx="92">
                  <c:v>55</c:v>
                </c:pt>
                <c:pt idx="93">
                  <c:v>43</c:v>
                </c:pt>
                <c:pt idx="94">
                  <c:v>49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17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3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5</c:v>
                </c:pt>
                <c:pt idx="19">
                  <c:v>13</c:v>
                </c:pt>
                <c:pt idx="20">
                  <c:v>15</c:v>
                </c:pt>
                <c:pt idx="21">
                  <c:v>8</c:v>
                </c:pt>
                <c:pt idx="22">
                  <c:v>6</c:v>
                </c:pt>
                <c:pt idx="23">
                  <c:v>12</c:v>
                </c:pt>
                <c:pt idx="24">
                  <c:v>13</c:v>
                </c:pt>
                <c:pt idx="25">
                  <c:v>15</c:v>
                </c:pt>
                <c:pt idx="26">
                  <c:v>11</c:v>
                </c:pt>
                <c:pt idx="27">
                  <c:v>11</c:v>
                </c:pt>
                <c:pt idx="28">
                  <c:v>9</c:v>
                </c:pt>
                <c:pt idx="29">
                  <c:v>1</c:v>
                </c:pt>
                <c:pt idx="30">
                  <c:v>6</c:v>
                </c:pt>
                <c:pt idx="31">
                  <c:v>4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5</c:v>
                </c:pt>
                <c:pt idx="36">
                  <c:v>1</c:v>
                </c:pt>
                <c:pt idx="37">
                  <c:v>7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6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5</c:v>
                </c:pt>
                <c:pt idx="59">
                  <c:v>3</c:v>
                </c:pt>
                <c:pt idx="60">
                  <c:v>14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5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5</c:v>
                </c:pt>
                <c:pt idx="78">
                  <c:v>6</c:v>
                </c:pt>
                <c:pt idx="79">
                  <c:v>11</c:v>
                </c:pt>
                <c:pt idx="80">
                  <c:v>9</c:v>
                </c:pt>
                <c:pt idx="81">
                  <c:v>12</c:v>
                </c:pt>
                <c:pt idx="82">
                  <c:v>14</c:v>
                </c:pt>
                <c:pt idx="83">
                  <c:v>7</c:v>
                </c:pt>
                <c:pt idx="84">
                  <c:v>11</c:v>
                </c:pt>
                <c:pt idx="85">
                  <c:v>8</c:v>
                </c:pt>
                <c:pt idx="86">
                  <c:v>17</c:v>
                </c:pt>
                <c:pt idx="87">
                  <c:v>6</c:v>
                </c:pt>
                <c:pt idx="88">
                  <c:v>12</c:v>
                </c:pt>
                <c:pt idx="89">
                  <c:v>14</c:v>
                </c:pt>
                <c:pt idx="90">
                  <c:v>14</c:v>
                </c:pt>
                <c:pt idx="91">
                  <c:v>7</c:v>
                </c:pt>
                <c:pt idx="92">
                  <c:v>18</c:v>
                </c:pt>
                <c:pt idx="93">
                  <c:v>13</c:v>
                </c:pt>
                <c:pt idx="94">
                  <c:v>21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7</c:v>
                </c:pt>
                <c:pt idx="24">
                  <c:v>3</c:v>
                </c:pt>
                <c:pt idx="25">
                  <c:v>3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3</c:v>
                </c:pt>
                <c:pt idx="85">
                  <c:v>0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6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54291</xdr:colOff>
      <xdr:row>53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77391" cy="23368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85725</xdr:colOff>
      <xdr:row>23</xdr:row>
      <xdr:rowOff>95250</xdr:rowOff>
    </xdr:from>
    <xdr:to>
      <xdr:col>25</xdr:col>
      <xdr:colOff>839129</xdr:colOff>
      <xdr:row>39</xdr:row>
      <xdr:rowOff>107949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C49A3981-BBCA-41F6-9D79-6876ACC2D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61" t="7407" r="22724" b="-7407"/>
        <a:stretch/>
      </xdr:blipFill>
      <xdr:spPr>
        <a:xfrm>
          <a:off x="10915650" y="4352925"/>
          <a:ext cx="3372779" cy="2603499"/>
        </a:xfrm>
        <a:prstGeom prst="rect">
          <a:avLst/>
        </a:prstGeom>
      </xdr:spPr>
    </xdr:pic>
    <xdr:clientData/>
  </xdr:twoCellAnchor>
  <xdr:twoCellAnchor editAs="oneCell">
    <xdr:from>
      <xdr:col>26</xdr:col>
      <xdr:colOff>533400</xdr:colOff>
      <xdr:row>23</xdr:row>
      <xdr:rowOff>38100</xdr:rowOff>
    </xdr:from>
    <xdr:to>
      <xdr:col>43</xdr:col>
      <xdr:colOff>27145</xdr:colOff>
      <xdr:row>38</xdr:row>
      <xdr:rowOff>131598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9E0C4F4-22B8-4AFE-AF97-38F63D17E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453" t="7448" r="-12453" b="8157"/>
        <a:stretch/>
      </xdr:blipFill>
      <xdr:spPr>
        <a:xfrm>
          <a:off x="14859000" y="4295775"/>
          <a:ext cx="2722720" cy="25223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6640625" style="23" customWidth="1"/>
    <col min="10" max="19" width="6.5546875" style="23" customWidth="1"/>
    <col min="20" max="20" width="8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168</v>
      </c>
      <c r="E1" s="99"/>
      <c r="F1" s="99"/>
      <c r="G1" s="99" t="s">
        <v>263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Thu 14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169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Fri 15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170</v>
      </c>
      <c r="E3" s="57"/>
      <c r="F3" s="57"/>
      <c r="G3" s="57" t="str">
        <f>RIGHT('Raw Data'!B20,3)</f>
        <v>079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Sat 16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172</v>
      </c>
      <c r="E4" s="57"/>
      <c r="F4" s="57"/>
      <c r="G4" s="57" t="str">
        <f>'Raw Data'!B21</f>
        <v>Walcot Terrace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Sun 17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173</v>
      </c>
      <c r="E5" s="57"/>
      <c r="F5" s="57"/>
      <c r="G5" s="113" t="s">
        <v>727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Mon 18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178</v>
      </c>
      <c r="E6" s="57"/>
      <c r="F6" s="57"/>
      <c r="G6" s="104" t="str">
        <f>TEXT('Raw Data'!A118,"ddd d mmm yyyy")</f>
        <v>Thu 14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Tue 19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179</v>
      </c>
      <c r="E7" s="57"/>
      <c r="F7" s="57"/>
      <c r="G7" s="57" t="s">
        <v>180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Wed 20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243</v>
      </c>
      <c r="B11" s="122"/>
      <c r="C11" s="122"/>
      <c r="D11" s="122"/>
      <c r="E11" s="41"/>
      <c r="G11" s="122" t="s">
        <v>244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260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241</v>
      </c>
      <c r="B13" s="79" t="s">
        <v>165</v>
      </c>
      <c r="C13" s="79" t="s">
        <v>166</v>
      </c>
      <c r="D13" s="79" t="s">
        <v>242</v>
      </c>
      <c r="E13" s="83"/>
      <c r="F13" s="82"/>
      <c r="G13" s="79" t="s">
        <v>241</v>
      </c>
      <c r="H13" s="79" t="s">
        <v>183</v>
      </c>
      <c r="I13" s="79" t="s">
        <v>184</v>
      </c>
      <c r="J13" s="79" t="s">
        <v>185</v>
      </c>
      <c r="K13" s="79" t="s">
        <v>186</v>
      </c>
      <c r="L13" s="79" t="s">
        <v>187</v>
      </c>
      <c r="M13" s="79" t="s">
        <v>188</v>
      </c>
      <c r="N13" s="79" t="s">
        <v>189</v>
      </c>
      <c r="O13" s="79" t="s">
        <v>190</v>
      </c>
      <c r="P13" s="79" t="s">
        <v>191</v>
      </c>
      <c r="Q13" s="79" t="s">
        <v>192</v>
      </c>
      <c r="R13" s="79" t="s">
        <v>193</v>
      </c>
      <c r="S13" s="79" t="s">
        <v>194</v>
      </c>
      <c r="T13" s="79" t="s">
        <v>30</v>
      </c>
      <c r="W13" s="79" t="s">
        <v>241</v>
      </c>
      <c r="X13" s="79" t="s">
        <v>247</v>
      </c>
      <c r="Y13" s="79" t="s">
        <v>248</v>
      </c>
      <c r="Z13" s="79" t="s">
        <v>245</v>
      </c>
      <c r="AA13" s="79" t="s">
        <v>246</v>
      </c>
      <c r="AB13" s="79" t="s">
        <v>249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9956.7999999999993</v>
      </c>
      <c r="C14" s="80">
        <f>I103</f>
        <v>9936.5714285714294</v>
      </c>
      <c r="D14" s="81">
        <f>SUM(A103:G103)</f>
        <v>69556</v>
      </c>
      <c r="E14" s="41"/>
      <c r="G14" s="79" t="str">
        <f>A14</f>
        <v>Eastbound</v>
      </c>
      <c r="H14" s="81">
        <f>'Raw Data'!C1658</f>
        <v>1623</v>
      </c>
      <c r="I14" s="81">
        <f>'Raw Data'!D1658</f>
        <v>61621</v>
      </c>
      <c r="J14" s="81">
        <f>'Raw Data'!E1658</f>
        <v>758</v>
      </c>
      <c r="K14" s="81">
        <f>'Raw Data'!F1658</f>
        <v>4605</v>
      </c>
      <c r="L14" s="81">
        <f>'Raw Data'!G1658</f>
        <v>456</v>
      </c>
      <c r="M14" s="81">
        <f>'Raw Data'!H1658</f>
        <v>221</v>
      </c>
      <c r="N14" s="81">
        <f>'Raw Data'!I1658</f>
        <v>42</v>
      </c>
      <c r="O14" s="81">
        <f>'Raw Data'!J1658</f>
        <v>82</v>
      </c>
      <c r="P14" s="81">
        <f>'Raw Data'!K1658</f>
        <v>30</v>
      </c>
      <c r="Q14" s="81">
        <f>'Raw Data'!L1658</f>
        <v>87</v>
      </c>
      <c r="R14" s="81">
        <f>'Raw Data'!M1658</f>
        <v>4</v>
      </c>
      <c r="S14" s="81">
        <f>'Raw Data'!N1658</f>
        <v>27</v>
      </c>
      <c r="T14" s="81">
        <f>SUM(H14:S14)</f>
        <v>69556</v>
      </c>
      <c r="W14" s="79" t="str">
        <f>G14</f>
        <v>Eastbound</v>
      </c>
      <c r="X14" s="81">
        <f>'Raw Data'!BH1658</f>
        <v>21.4</v>
      </c>
      <c r="Y14" s="81">
        <f>'Raw Data'!BI1658</f>
        <v>21.7</v>
      </c>
      <c r="Z14" s="81">
        <f>'Raw Data'!BJ1658</f>
        <v>27.1</v>
      </c>
      <c r="AA14" s="81">
        <f>'Raw Data'!BK1658</f>
        <v>30.6</v>
      </c>
      <c r="AB14" s="88">
        <f>IF($G$8=20,$D$119,IF($G$8=30,$D$120,IF($G$8=40,$D$121,IF($G$8=50,$D$122,IF($G$8=60,$D$123,IF($G$8=70,$D$124,"Error"))))))</f>
        <v>5.9649778595663928E-2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8853.2000000000007</v>
      </c>
      <c r="C15" s="80">
        <f>I109</f>
        <v>8830</v>
      </c>
      <c r="D15" s="81">
        <f>SUM(A109:G109)</f>
        <v>61810</v>
      </c>
      <c r="E15" s="41"/>
      <c r="G15" s="79" t="str">
        <f>A15</f>
        <v>Westbound</v>
      </c>
      <c r="H15" s="81">
        <f>'Raw Data'!C1659</f>
        <v>1939</v>
      </c>
      <c r="I15" s="81">
        <f>'Raw Data'!D1659</f>
        <v>55311</v>
      </c>
      <c r="J15" s="81">
        <f>'Raw Data'!E1659</f>
        <v>262</v>
      </c>
      <c r="K15" s="81">
        <f>'Raw Data'!F1659</f>
        <v>3513</v>
      </c>
      <c r="L15" s="81">
        <f>'Raw Data'!G1659</f>
        <v>276</v>
      </c>
      <c r="M15" s="81">
        <f>'Raw Data'!H1659</f>
        <v>364</v>
      </c>
      <c r="N15" s="81">
        <f>'Raw Data'!I1659</f>
        <v>29</v>
      </c>
      <c r="O15" s="81">
        <f>'Raw Data'!J1659</f>
        <v>41</v>
      </c>
      <c r="P15" s="81">
        <f>'Raw Data'!K1659</f>
        <v>39</v>
      </c>
      <c r="Q15" s="81">
        <f>'Raw Data'!L1659</f>
        <v>30</v>
      </c>
      <c r="R15" s="81">
        <f>'Raw Data'!M1659</f>
        <v>3</v>
      </c>
      <c r="S15" s="81">
        <f>'Raw Data'!N1659</f>
        <v>3</v>
      </c>
      <c r="T15" s="81">
        <f t="shared" ref="T15:T16" si="0">SUM(H15:S15)</f>
        <v>61810</v>
      </c>
      <c r="W15" s="79" t="str">
        <f>G15</f>
        <v>Westbound</v>
      </c>
      <c r="X15" s="81">
        <f>'Raw Data'!BH1659</f>
        <v>20.100000000000001</v>
      </c>
      <c r="Y15" s="81">
        <f>'Raw Data'!BI1659</f>
        <v>20.7</v>
      </c>
      <c r="Z15" s="81">
        <f>'Raw Data'!BJ1659</f>
        <v>25.2</v>
      </c>
      <c r="AA15" s="81">
        <f>'Raw Data'!BK1659</f>
        <v>28</v>
      </c>
      <c r="AB15" s="88">
        <f>IF($G$8=20,$F$119,IF($G$8=30,$F$120,IF($G$8=40,$F$121,IF($G$8=50,$F$122,IF($G$8=60,$F$123,IF($G$8=70,$F$124,"Error"))))))</f>
        <v>2.2828021355767676E-2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167</v>
      </c>
      <c r="B16" s="80">
        <f>H115</f>
        <v>18810</v>
      </c>
      <c r="C16" s="80">
        <f>I115</f>
        <v>18766.571428571428</v>
      </c>
      <c r="D16" s="81">
        <f>SUM(A115:G115)</f>
        <v>131366</v>
      </c>
      <c r="E16" s="41"/>
      <c r="G16" s="79" t="s">
        <v>167</v>
      </c>
      <c r="H16" s="81">
        <f>SUM(H14:H15)</f>
        <v>3562</v>
      </c>
      <c r="I16" s="81">
        <f t="shared" ref="I16:S16" si="1">SUM(I14:I15)</f>
        <v>116932</v>
      </c>
      <c r="J16" s="81">
        <f t="shared" si="1"/>
        <v>1020</v>
      </c>
      <c r="K16" s="81">
        <f t="shared" si="1"/>
        <v>8118</v>
      </c>
      <c r="L16" s="81">
        <f t="shared" si="1"/>
        <v>732</v>
      </c>
      <c r="M16" s="81">
        <f t="shared" si="1"/>
        <v>585</v>
      </c>
      <c r="N16" s="81">
        <f t="shared" si="1"/>
        <v>71</v>
      </c>
      <c r="O16" s="81">
        <f t="shared" si="1"/>
        <v>123</v>
      </c>
      <c r="P16" s="81">
        <f t="shared" si="1"/>
        <v>69</v>
      </c>
      <c r="Q16" s="81">
        <f t="shared" si="1"/>
        <v>117</v>
      </c>
      <c r="R16" s="81">
        <f t="shared" si="1"/>
        <v>7</v>
      </c>
      <c r="S16" s="81">
        <f t="shared" si="1"/>
        <v>30</v>
      </c>
      <c r="T16" s="81">
        <f t="shared" si="0"/>
        <v>131366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2.7115083050408783E-2</v>
      </c>
      <c r="I17" s="105">
        <f t="shared" ref="I17:S17" si="2">I16/$T$16</f>
        <v>0.89012377631959561</v>
      </c>
      <c r="J17" s="105">
        <f t="shared" si="2"/>
        <v>7.7645661738958332E-3</v>
      </c>
      <c r="K17" s="105">
        <f t="shared" si="2"/>
        <v>6.1796811960476837E-2</v>
      </c>
      <c r="L17" s="105">
        <f t="shared" si="2"/>
        <v>5.5722180777370098E-3</v>
      </c>
      <c r="M17" s="105">
        <f t="shared" si="2"/>
        <v>4.4532070703226104E-3</v>
      </c>
      <c r="N17" s="105">
        <f t="shared" si="2"/>
        <v>5.4047470426137664E-4</v>
      </c>
      <c r="O17" s="105">
        <f t="shared" si="2"/>
        <v>9.3631533273449746E-4</v>
      </c>
      <c r="P17" s="105">
        <f t="shared" si="2"/>
        <v>5.2525006470471815E-4</v>
      </c>
      <c r="Q17" s="105">
        <f t="shared" si="2"/>
        <v>8.9064141406452199E-4</v>
      </c>
      <c r="R17" s="105">
        <f t="shared" si="2"/>
        <v>5.3286238448304739E-5</v>
      </c>
      <c r="S17" s="105">
        <f t="shared" si="2"/>
        <v>2.2836959334987745E-4</v>
      </c>
      <c r="T17" s="41"/>
      <c r="W17" s="133" t="s">
        <v>261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262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238</v>
      </c>
    </row>
    <row r="102" spans="1:9" s="50" customFormat="1" ht="11.4" customHeight="1" x14ac:dyDescent="0.25">
      <c r="A102" s="92" t="str">
        <f>TEXT('Raw Data'!A118,"ddd d mmm yyyy")</f>
        <v>Thu 14 Oct 2021</v>
      </c>
      <c r="B102" s="92" t="str">
        <f>TEXT('Raw Data'!A325,"ddd d mmm yyyy")</f>
        <v>Fri 15 Oct 2021</v>
      </c>
      <c r="C102" s="92" t="str">
        <f>TEXT('Raw Data'!A532,"ddd d mmm yyyy")</f>
        <v>Sat 16 Oct 2021</v>
      </c>
      <c r="D102" s="92" t="str">
        <f>TEXT('Raw Data'!A739,"ddd d mmm yyyy")</f>
        <v>Sun 17 Oct 2021</v>
      </c>
      <c r="E102" s="92" t="str">
        <f>TEXT('Raw Data'!A946,"ddd d mmm yyyy")</f>
        <v>Mon 18 Oct 2021</v>
      </c>
      <c r="F102" s="92" t="str">
        <f>TEXT('Raw Data'!A1153,"ddd d mmm yyyy")</f>
        <v>Tue 19 Oct 2021</v>
      </c>
      <c r="G102" s="92" t="str">
        <f>TEXT('Raw Data'!A1360,"ddd d mmm yyyy")</f>
        <v>Wed 20 Oct 2021</v>
      </c>
      <c r="H102" s="92" t="s">
        <v>165</v>
      </c>
      <c r="I102" s="92" t="s">
        <v>166</v>
      </c>
    </row>
    <row r="103" spans="1:9" s="50" customFormat="1" ht="11.4" customHeight="1" x14ac:dyDescent="0.25">
      <c r="A103" s="93">
        <f>'Raw Data'!B321</f>
        <v>11472</v>
      </c>
      <c r="B103" s="93">
        <f>'Raw Data'!B528</f>
        <v>11394</v>
      </c>
      <c r="C103" s="93">
        <f>'Raw Data'!B735</f>
        <v>10075</v>
      </c>
      <c r="D103" s="93">
        <f>'Raw Data'!B942</f>
        <v>9697</v>
      </c>
      <c r="E103" s="93">
        <f>'Raw Data'!B1149</f>
        <v>10627</v>
      </c>
      <c r="F103" s="93">
        <f>'Raw Data'!B1356</f>
        <v>10908</v>
      </c>
      <c r="G103" s="93">
        <f>'Raw Data'!B1563</f>
        <v>5383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9956.7999999999993</v>
      </c>
      <c r="I103" s="94">
        <f>AVERAGE(A103:G103)</f>
        <v>9936.5714285714294</v>
      </c>
    </row>
    <row r="104" spans="1:9" s="50" customFormat="1" ht="11.4" customHeight="1" x14ac:dyDescent="0.25">
      <c r="A104" s="92" t="str">
        <f>TEXT('Raw Data'!A118,"dddd")</f>
        <v>Thursday</v>
      </c>
      <c r="B104" s="92" t="str">
        <f>TEXT('Raw Data'!A325,"dddd")</f>
        <v>Friday</v>
      </c>
      <c r="C104" s="92" t="str">
        <f>TEXT('Raw Data'!A532,"dddd")</f>
        <v>Saturday</v>
      </c>
      <c r="D104" s="92" t="str">
        <f>TEXT('Raw Data'!A739,"dddd")</f>
        <v>Sunday</v>
      </c>
      <c r="E104" s="92" t="str">
        <f>TEXT('Raw Data'!A946,"dddd")</f>
        <v>Monday</v>
      </c>
      <c r="F104" s="92" t="str">
        <f>TEXT('Raw Data'!A1153,"dddd")</f>
        <v>Tuesday</v>
      </c>
      <c r="G104" s="92" t="str">
        <f>TEXT('Raw Data'!A1360,"dddd")</f>
        <v>Wednesday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239</v>
      </c>
    </row>
    <row r="108" spans="1:9" s="50" customFormat="1" ht="11.4" customHeight="1" x14ac:dyDescent="0.25">
      <c r="A108" s="92" t="str">
        <f t="shared" ref="A108:E108" si="3">A102</f>
        <v>Thu 14 Oct 2021</v>
      </c>
      <c r="B108" s="92" t="str">
        <f t="shared" si="3"/>
        <v>Fri 15 Oct 2021</v>
      </c>
      <c r="C108" s="92" t="str">
        <f t="shared" si="3"/>
        <v>Sat 16 Oct 2021</v>
      </c>
      <c r="D108" s="92" t="str">
        <f t="shared" si="3"/>
        <v>Sun 17 Oct 2021</v>
      </c>
      <c r="E108" s="92" t="str">
        <f t="shared" si="3"/>
        <v>Mon 18 Oct 2021</v>
      </c>
      <c r="F108" s="92" t="str">
        <f>F102</f>
        <v>Tue 19 Oct 2021</v>
      </c>
      <c r="G108" s="92" t="str">
        <f>G102</f>
        <v>Wed 20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9703</v>
      </c>
      <c r="B109" s="93">
        <f>'Raw Data'!B529</f>
        <v>10068</v>
      </c>
      <c r="C109" s="93">
        <f>'Raw Data'!B736</f>
        <v>9101</v>
      </c>
      <c r="D109" s="93">
        <f>'Raw Data'!B943</f>
        <v>8443</v>
      </c>
      <c r="E109" s="93">
        <f>'Raw Data'!B1150</f>
        <v>9049</v>
      </c>
      <c r="F109" s="93">
        <f>'Raw Data'!B1357</f>
        <v>9657</v>
      </c>
      <c r="G109" s="93">
        <f>'Raw Data'!B1564</f>
        <v>5789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8853.2000000000007</v>
      </c>
      <c r="I109" s="94">
        <f>AVERAGE(A109:G109)</f>
        <v>8830</v>
      </c>
    </row>
    <row r="110" spans="1:9" s="50" customFormat="1" ht="11.4" customHeight="1" x14ac:dyDescent="0.25">
      <c r="A110" s="92" t="str">
        <f>TEXT('Raw Data'!A118,"dddd")</f>
        <v>Thursday</v>
      </c>
      <c r="B110" s="92" t="str">
        <f>TEXT('Raw Data'!A325,"dddd")</f>
        <v>Friday</v>
      </c>
      <c r="C110" s="92" t="str">
        <f>TEXT('Raw Data'!A532,"dddd")</f>
        <v>Saturday</v>
      </c>
      <c r="D110" s="92" t="str">
        <f>TEXT('Raw Data'!A739,"dddd")</f>
        <v>Sunday</v>
      </c>
      <c r="E110" s="92" t="str">
        <f>TEXT('Raw Data'!A946,"dddd")</f>
        <v>Monday</v>
      </c>
      <c r="F110" s="92" t="str">
        <f>TEXT('Raw Data'!A1153,"dddd")</f>
        <v>Tuesday</v>
      </c>
      <c r="G110" s="92" t="str">
        <f>TEXT('Raw Data'!A1360,"dddd")</f>
        <v>Wednesday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240</v>
      </c>
    </row>
    <row r="114" spans="1:9" s="50" customFormat="1" ht="11.4" customHeight="1" x14ac:dyDescent="0.25">
      <c r="A114" s="92" t="str">
        <f t="shared" ref="A114:E114" si="4">A108</f>
        <v>Thu 14 Oct 2021</v>
      </c>
      <c r="B114" s="92" t="str">
        <f t="shared" si="4"/>
        <v>Fri 15 Oct 2021</v>
      </c>
      <c r="C114" s="92" t="str">
        <f t="shared" si="4"/>
        <v>Sat 16 Oct 2021</v>
      </c>
      <c r="D114" s="92" t="str">
        <f t="shared" si="4"/>
        <v>Sun 17 Oct 2021</v>
      </c>
      <c r="E114" s="92" t="str">
        <f t="shared" si="4"/>
        <v>Mon 18 Oct 2021</v>
      </c>
      <c r="F114" s="92" t="str">
        <f>F108</f>
        <v>Tue 19 Oct 2021</v>
      </c>
      <c r="G114" s="92" t="str">
        <f>G108</f>
        <v>Wed 20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21175</v>
      </c>
      <c r="B115" s="93">
        <f t="shared" ref="B115:E115" si="5">SUM(B103,B109)</f>
        <v>21462</v>
      </c>
      <c r="C115" s="93">
        <f t="shared" si="5"/>
        <v>19176</v>
      </c>
      <c r="D115" s="93">
        <f t="shared" si="5"/>
        <v>18140</v>
      </c>
      <c r="E115" s="93">
        <f t="shared" si="5"/>
        <v>19676</v>
      </c>
      <c r="F115" s="93">
        <f>SUM(F103,F109)</f>
        <v>20565</v>
      </c>
      <c r="G115" s="93">
        <f>SUM(G103,G109)</f>
        <v>11172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18810</v>
      </c>
      <c r="I115" s="94">
        <f>AVERAGE(A115:G115)</f>
        <v>18766.571428571428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256</v>
      </c>
      <c r="C118" s="50" t="s">
        <v>257</v>
      </c>
      <c r="D118" s="50" t="s">
        <v>258</v>
      </c>
      <c r="F118" s="50" t="s">
        <v>259</v>
      </c>
    </row>
    <row r="119" spans="1:9" s="50" customFormat="1" ht="11.4" customHeight="1" x14ac:dyDescent="0.25">
      <c r="A119" s="50" t="s">
        <v>250</v>
      </c>
      <c r="B119" s="50">
        <f>SUM('Raw Data'!AQ1658:BG1658)</f>
        <v>42978</v>
      </c>
      <c r="C119" s="50">
        <f>SUM('Raw Data'!AQ1659:BG1659)</f>
        <v>34459</v>
      </c>
      <c r="D119" s="95">
        <f>B119/$D$14</f>
        <v>0.61789062050721721</v>
      </c>
      <c r="F119" s="96">
        <f t="shared" ref="F119:F124" si="6">C119/$D$15</f>
        <v>0.55749878660410934</v>
      </c>
    </row>
    <row r="120" spans="1:9" s="50" customFormat="1" ht="11.4" customHeight="1" x14ac:dyDescent="0.25">
      <c r="A120" s="50" t="s">
        <v>251</v>
      </c>
      <c r="B120" s="50">
        <f>SUM('Raw Data'!AS1658:BG1658)</f>
        <v>4149</v>
      </c>
      <c r="C120" s="50">
        <f>SUM('Raw Data'!AS1659:BG1659)</f>
        <v>1411</v>
      </c>
      <c r="D120" s="95">
        <f t="shared" ref="D120:D124" si="7">B120/$D$14</f>
        <v>5.9649778595663928E-2</v>
      </c>
      <c r="F120" s="96">
        <f t="shared" si="6"/>
        <v>2.2828021355767676E-2</v>
      </c>
    </row>
    <row r="121" spans="1:9" s="50" customFormat="1" x14ac:dyDescent="0.25">
      <c r="A121" s="50" t="s">
        <v>252</v>
      </c>
      <c r="B121" s="50">
        <f>SUM('Raw Data'!AU1658:BG1658)</f>
        <v>226</v>
      </c>
      <c r="C121" s="50">
        <f>SUM('Raw Data'!AU1659:BG1659)</f>
        <v>79</v>
      </c>
      <c r="D121" s="95">
        <f t="shared" si="7"/>
        <v>3.2491805164184253E-3</v>
      </c>
      <c r="F121" s="96">
        <f t="shared" si="6"/>
        <v>1.2781103381329882E-3</v>
      </c>
    </row>
    <row r="122" spans="1:9" s="50" customFormat="1" x14ac:dyDescent="0.25">
      <c r="A122" s="50" t="s">
        <v>253</v>
      </c>
      <c r="B122" s="50">
        <f>SUM('Raw Data'!AW1658:BG1658)</f>
        <v>33</v>
      </c>
      <c r="C122" s="50">
        <f>SUM('Raw Data'!AW1659:BG1659)</f>
        <v>25</v>
      </c>
      <c r="D122" s="95">
        <f t="shared" si="7"/>
        <v>4.7443786301684974E-4</v>
      </c>
      <c r="F122" s="96">
        <f t="shared" si="6"/>
        <v>4.0446529687752789E-4</v>
      </c>
    </row>
    <row r="123" spans="1:9" s="50" customFormat="1" x14ac:dyDescent="0.25">
      <c r="A123" s="50" t="s">
        <v>254</v>
      </c>
      <c r="B123" s="50">
        <f>SUM('Raw Data'!AY1658:BG1658)</f>
        <v>18</v>
      </c>
      <c r="C123" s="50">
        <f>SUM('Raw Data'!AY1659:BG1659)</f>
        <v>18</v>
      </c>
      <c r="D123" s="95">
        <f t="shared" si="7"/>
        <v>2.5878428891828168E-4</v>
      </c>
      <c r="F123" s="96">
        <f t="shared" si="6"/>
        <v>2.912150137518201E-4</v>
      </c>
    </row>
    <row r="124" spans="1:9" s="50" customFormat="1" x14ac:dyDescent="0.25">
      <c r="A124" s="50" t="s">
        <v>255</v>
      </c>
      <c r="B124" s="50">
        <f>SUM('Raw Data'!BA1658:BG1658)</f>
        <v>13</v>
      </c>
      <c r="C124" s="50">
        <f>SUM('Raw Data'!BA1659:BG1659)</f>
        <v>14</v>
      </c>
      <c r="D124" s="95">
        <f t="shared" si="7"/>
        <v>1.86899764218759E-4</v>
      </c>
      <c r="F124" s="96">
        <f t="shared" si="6"/>
        <v>2.2650056625141563E-4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14 Oct 2021</v>
      </c>
      <c r="AM1" s="50"/>
    </row>
    <row r="2" spans="1:4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x14ac:dyDescent="0.3">
      <c r="E3" s="22" t="s">
        <v>170</v>
      </c>
      <c r="G3" s="1" t="str">
        <f>RIGHT('Raw Data'!B20,3)</f>
        <v>079</v>
      </c>
      <c r="AL3" s="50" t="str">
        <f>TEXT('Raw Data'!A532,"ddd d mmm yyyy")</f>
        <v>Sat 16 Oct 2021</v>
      </c>
      <c r="AM3" s="50"/>
    </row>
    <row r="4" spans="1:48" x14ac:dyDescent="0.3">
      <c r="E4" s="22" t="s">
        <v>172</v>
      </c>
      <c r="G4" s="1" t="str">
        <f>'Raw Data'!B21</f>
        <v>Walcot Terrace</v>
      </c>
      <c r="AL4" s="50" t="str">
        <f>TEXT('Raw Data'!A739,"ddd d mmm yyyy")</f>
        <v>Sun 17 Oct 2021</v>
      </c>
      <c r="AM4" s="50"/>
    </row>
    <row r="5" spans="1:48" x14ac:dyDescent="0.3">
      <c r="E5" s="22" t="s">
        <v>173</v>
      </c>
      <c r="G5" s="112" t="str">
        <f>Summary!G5</f>
        <v>51.39044,-2.35596</v>
      </c>
      <c r="AL5" s="50" t="str">
        <f>TEXT('Raw Data'!A946,"ddd d mmm yyyy")</f>
        <v>Mon 18 Oct 2021</v>
      </c>
      <c r="AM5" s="50"/>
    </row>
    <row r="6" spans="1:48" x14ac:dyDescent="0.3">
      <c r="E6" s="22" t="s">
        <v>178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x14ac:dyDescent="0.3">
      <c r="E7" s="22" t="s">
        <v>179</v>
      </c>
      <c r="G7" s="1" t="s">
        <v>180</v>
      </c>
      <c r="AL7" s="50" t="str">
        <f>TEXT('Raw Data'!A1360,"ddd d mmm yyyy")</f>
        <v>Wed 20 Oct 2021</v>
      </c>
      <c r="AM7" s="50"/>
    </row>
    <row r="8" spans="1:48" s="57" customFormat="1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14 Oct 2021</v>
      </c>
      <c r="C12" s="15" t="str">
        <f>TEXT('Raw Data'!A325,"ddd d mmm yyyy")</f>
        <v>Fri 15 Oct 2021</v>
      </c>
      <c r="D12" s="15" t="str">
        <f>TEXT('Raw Data'!A532,"ddd d mmm yyyy")</f>
        <v>Sat 16 Oct 2021</v>
      </c>
      <c r="E12" s="15" t="str">
        <f>TEXT('Raw Data'!A739,"ddd d mmm yyyy")</f>
        <v>Sun 17 Oct 2021</v>
      </c>
      <c r="F12" s="15" t="str">
        <f>TEXT('Raw Data'!A946,"ddd d mmm yyyy")</f>
        <v>Mon 18 Oct 2021</v>
      </c>
      <c r="G12" s="15" t="str">
        <f>TEXT('Raw Data'!A1153,"ddd d mmm yyyy")</f>
        <v>Tue 19 Oct 2021</v>
      </c>
      <c r="H12" s="15" t="str">
        <f>TEXT('Raw Data'!A1360,"ddd d mmm yyyy")</f>
        <v>Wed 20 Oct 2021</v>
      </c>
      <c r="I12" s="16" t="s">
        <v>165</v>
      </c>
      <c r="J12" s="17" t="s">
        <v>166</v>
      </c>
      <c r="L12" s="144" t="s">
        <v>167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67</v>
      </c>
      <c r="C13" s="6">
        <f>IF(OR($L$12="Northbound",$L$12="Eastbound"),'Raw Data'!$B330,IF(OR($L$12="Southbound",$L$12="Westbound"),'Raw Data'!$B331,'Raw Data'!$B330+'Raw Data'!$B331))</f>
        <v>80</v>
      </c>
      <c r="D13" s="6">
        <f>IF(OR($L$12="Northbound",$L$12="Eastbound"),'Raw Data'!$B537,IF(OR($L$12="Southbound",$L$12="Westbound"),'Raw Data'!$B538,'Raw Data'!$B537+'Raw Data'!$B538))</f>
        <v>113</v>
      </c>
      <c r="E13" s="6">
        <f>IF(OR($L$12="Northbound",$L$12="Eastbound"),'Raw Data'!$B744,IF(OR($L$12="Southbound",$L$12="Westbound"),'Raw Data'!$B745,'Raw Data'!$B744+'Raw Data'!$B745))</f>
        <v>102</v>
      </c>
      <c r="F13" s="6">
        <f>IF(OR($L$12="Northbound",$L$12="Eastbound"),'Raw Data'!$B951,IF(OR($L$12="Southbound",$L$12="Westbound"),'Raw Data'!$B952,'Raw Data'!$B951+'Raw Data'!$B952))</f>
        <v>35</v>
      </c>
      <c r="G13" s="6">
        <f>IF(OR($L$12="Northbound",$L$12="Eastbound"),'Raw Data'!$B1158,IF(OR($L$12="Southbound",$L$12="Westbound"),'Raw Data'!$B1159,'Raw Data'!$B1158+'Raw Data'!$B1159))</f>
        <v>55</v>
      </c>
      <c r="H13" s="6">
        <f>IF(OR($L$12="Northbound",$L$12="Eastbound"),'Raw Data'!$B1365,IF(OR($L$12="Southbound",$L$12="Westbound"),'Raw Data'!$B1366,'Raw Data'!$B1365+'Raw Data'!$B1366))</f>
        <v>36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54.6</v>
      </c>
      <c r="J13" s="8">
        <f t="shared" ref="J13:J44" si="1">AVERAGE(B13:H13)</f>
        <v>69.714285714285708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49</v>
      </c>
      <c r="C14" s="6">
        <f>IF(OR($L$12="Northbound",$L$12="Eastbound"),'Raw Data'!$B332,IF(OR($L$12="Southbound",$L$12="Westbound"),'Raw Data'!$B333,'Raw Data'!$B332+'Raw Data'!$B333))</f>
        <v>52</v>
      </c>
      <c r="D14" s="6">
        <f>IF(OR($L$12="Northbound",$L$12="Eastbound"),'Raw Data'!$B539,IF(OR($L$12="Southbound",$L$12="Westbound"),'Raw Data'!$B540,'Raw Data'!$B539+'Raw Data'!$B540))</f>
        <v>92</v>
      </c>
      <c r="E14" s="6">
        <f>IF(OR($L$12="Northbound",$L$12="Eastbound"),'Raw Data'!$B746,IF(OR($L$12="Southbound",$L$12="Westbound"),'Raw Data'!$B747,'Raw Data'!$B746+'Raw Data'!$B747))</f>
        <v>92</v>
      </c>
      <c r="F14" s="6">
        <f>IF(OR($L$12="Northbound",$L$12="Eastbound"),'Raw Data'!$B953,IF(OR($L$12="Southbound",$L$12="Westbound"),'Raw Data'!$B954,'Raw Data'!$B953+'Raw Data'!$B954))</f>
        <v>48</v>
      </c>
      <c r="G14" s="6">
        <f>IF(OR($L$12="Northbound",$L$12="Eastbound"),'Raw Data'!$B1160,IF(OR($L$12="Southbound",$L$12="Westbound"),'Raw Data'!$B1161,'Raw Data'!$B1160+'Raw Data'!$B1161))</f>
        <v>38</v>
      </c>
      <c r="H14" s="6">
        <f>IF(OR($L$12="Northbound",$L$12="Eastbound"),'Raw Data'!$B1367,IF(OR($L$12="Southbound",$L$12="Westbound"),'Raw Data'!$B1368,'Raw Data'!$B1367+'Raw Data'!$B1368))</f>
        <v>53</v>
      </c>
      <c r="I14" s="7">
        <f t="shared" si="0"/>
        <v>48</v>
      </c>
      <c r="J14" s="8">
        <f t="shared" si="1"/>
        <v>60.571428571428569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59</v>
      </c>
      <c r="C15" s="6">
        <f>IF(OR($L$12="Northbound",$L$12="Eastbound"),'Raw Data'!$B334,IF(OR($L$12="Southbound",$L$12="Westbound"),'Raw Data'!$B335,'Raw Data'!$B334+'Raw Data'!$B335))</f>
        <v>49</v>
      </c>
      <c r="D15" s="6">
        <f>IF(OR($L$12="Northbound",$L$12="Eastbound"),'Raw Data'!$B541,IF(OR($L$12="Southbound",$L$12="Westbound"),'Raw Data'!$B542,'Raw Data'!$B541+'Raw Data'!$B542))</f>
        <v>84</v>
      </c>
      <c r="E15" s="6">
        <f>IF(OR($L$12="Northbound",$L$12="Eastbound"),'Raw Data'!$B748,IF(OR($L$12="Southbound",$L$12="Westbound"),'Raw Data'!$B749,'Raw Data'!$B748+'Raw Data'!$B749))</f>
        <v>105</v>
      </c>
      <c r="F15" s="6">
        <f>IF(OR($L$12="Northbound",$L$12="Eastbound"),'Raw Data'!$B955,IF(OR($L$12="Southbound",$L$12="Westbound"),'Raw Data'!$B956,'Raw Data'!$B955+'Raw Data'!$B956))</f>
        <v>33</v>
      </c>
      <c r="G15" s="6">
        <f>IF(OR($L$12="Northbound",$L$12="Eastbound"),'Raw Data'!$B1162,IF(OR($L$12="Southbound",$L$12="Westbound"),'Raw Data'!$B1163,'Raw Data'!$B1162+'Raw Data'!$B1163))</f>
        <v>36</v>
      </c>
      <c r="H15" s="6">
        <f>IF(OR($L$12="Northbound",$L$12="Eastbound"),'Raw Data'!$B1369,IF(OR($L$12="Southbound",$L$12="Westbound"),'Raw Data'!$B1370,'Raw Data'!$B1369+'Raw Data'!$B1370))</f>
        <v>27</v>
      </c>
      <c r="I15" s="7">
        <f t="shared" si="0"/>
        <v>40.799999999999997</v>
      </c>
      <c r="J15" s="8">
        <f t="shared" si="1"/>
        <v>56.142857142857146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32</v>
      </c>
      <c r="C16" s="6">
        <f>IF(OR($L$12="Northbound",$L$12="Eastbound"),'Raw Data'!$B336,IF(OR($L$12="Southbound",$L$12="Westbound"),'Raw Data'!$B337,'Raw Data'!$B336+'Raw Data'!$B337))</f>
        <v>49</v>
      </c>
      <c r="D16" s="6">
        <f>IF(OR($L$12="Northbound",$L$12="Eastbound"),'Raw Data'!$B543,IF(OR($L$12="Southbound",$L$12="Westbound"),'Raw Data'!$B544,'Raw Data'!$B543+'Raw Data'!$B544))</f>
        <v>67</v>
      </c>
      <c r="E16" s="6">
        <f>IF(OR($L$12="Northbound",$L$12="Eastbound"),'Raw Data'!$B750,IF(OR($L$12="Southbound",$L$12="Westbound"),'Raw Data'!$B751,'Raw Data'!$B750+'Raw Data'!$B751))</f>
        <v>88</v>
      </c>
      <c r="F16" s="6">
        <f>IF(OR($L$12="Northbound",$L$12="Eastbound"),'Raw Data'!$B957,IF(OR($L$12="Southbound",$L$12="Westbound"),'Raw Data'!$B958,'Raw Data'!$B957+'Raw Data'!$B958))</f>
        <v>32</v>
      </c>
      <c r="G16" s="6">
        <f>IF(OR($L$12="Northbound",$L$12="Eastbound"),'Raw Data'!$B1164,IF(OR($L$12="Southbound",$L$12="Westbound"),'Raw Data'!$B1165,'Raw Data'!$B1164+'Raw Data'!$B1165))</f>
        <v>28</v>
      </c>
      <c r="H16" s="6">
        <f>IF(OR($L$12="Northbound",$L$12="Eastbound"),'Raw Data'!$B1371,IF(OR($L$12="Southbound",$L$12="Westbound"),'Raw Data'!$B1372,'Raw Data'!$B1371+'Raw Data'!$B1372))</f>
        <v>30</v>
      </c>
      <c r="I16" s="7">
        <f t="shared" si="0"/>
        <v>34.200000000000003</v>
      </c>
      <c r="J16" s="8">
        <f t="shared" si="1"/>
        <v>46.571428571428569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30</v>
      </c>
      <c r="C17" s="6">
        <f>IF(OR($L$12="Northbound",$L$12="Eastbound"),'Raw Data'!$B338,IF(OR($L$12="Southbound",$L$12="Westbound"),'Raw Data'!$B339,'Raw Data'!$B338+'Raw Data'!$B339))</f>
        <v>52</v>
      </c>
      <c r="D17" s="6">
        <f>IF(OR($L$12="Northbound",$L$12="Eastbound"),'Raw Data'!$B545,IF(OR($L$12="Southbound",$L$12="Westbound"),'Raw Data'!$B546,'Raw Data'!$B545+'Raw Data'!$B546))</f>
        <v>68</v>
      </c>
      <c r="E17" s="6">
        <f>IF(OR($L$12="Northbound",$L$12="Eastbound"),'Raw Data'!$B752,IF(OR($L$12="Southbound",$L$12="Westbound"),'Raw Data'!$B753,'Raw Data'!$B752+'Raw Data'!$B753))</f>
        <v>84</v>
      </c>
      <c r="F17" s="6">
        <f>IF(OR($L$12="Northbound",$L$12="Eastbound"),'Raw Data'!$B959,IF(OR($L$12="Southbound",$L$12="Westbound"),'Raw Data'!$B960,'Raw Data'!$B959+'Raw Data'!$B960))</f>
        <v>26</v>
      </c>
      <c r="G17" s="6">
        <f>IF(OR($L$12="Northbound",$L$12="Eastbound"),'Raw Data'!$B1166,IF(OR($L$12="Southbound",$L$12="Westbound"),'Raw Data'!$B1167,'Raw Data'!$B1166+'Raw Data'!$B1167))</f>
        <v>34</v>
      </c>
      <c r="H17" s="6">
        <f>IF(OR($L$12="Northbound",$L$12="Eastbound"),'Raw Data'!$B1373,IF(OR($L$12="Southbound",$L$12="Westbound"),'Raw Data'!$B1374,'Raw Data'!$B1373+'Raw Data'!$B1374))</f>
        <v>24</v>
      </c>
      <c r="I17" s="7">
        <f t="shared" si="0"/>
        <v>33.200000000000003</v>
      </c>
      <c r="J17" s="8">
        <f t="shared" si="1"/>
        <v>45.428571428571431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42</v>
      </c>
      <c r="C18" s="6">
        <f>IF(OR($L$12="Northbound",$L$12="Eastbound"),'Raw Data'!$B340,IF(OR($L$12="Southbound",$L$12="Westbound"),'Raw Data'!$B341,'Raw Data'!$B340+'Raw Data'!$B341))</f>
        <v>37</v>
      </c>
      <c r="D18" s="6">
        <f>IF(OR($L$12="Northbound",$L$12="Eastbound"),'Raw Data'!$B547,IF(OR($L$12="Southbound",$L$12="Westbound"),'Raw Data'!$B548,'Raw Data'!$B547+'Raw Data'!$B548))</f>
        <v>70</v>
      </c>
      <c r="E18" s="6">
        <f>IF(OR($L$12="Northbound",$L$12="Eastbound"),'Raw Data'!$B754,IF(OR($L$12="Southbound",$L$12="Westbound"),'Raw Data'!$B755,'Raw Data'!$B754+'Raw Data'!$B755))</f>
        <v>81</v>
      </c>
      <c r="F18" s="6">
        <f>IF(OR($L$12="Northbound",$L$12="Eastbound"),'Raw Data'!$B961,IF(OR($L$12="Southbound",$L$12="Westbound"),'Raw Data'!$B962,'Raw Data'!$B961+'Raw Data'!$B962))</f>
        <v>20</v>
      </c>
      <c r="G18" s="6">
        <f>IF(OR($L$12="Northbound",$L$12="Eastbound"),'Raw Data'!$B1168,IF(OR($L$12="Southbound",$L$12="Westbound"),'Raw Data'!$B1169,'Raw Data'!$B1168+'Raw Data'!$B1169))</f>
        <v>21</v>
      </c>
      <c r="H18" s="6">
        <f>IF(OR($L$12="Northbound",$L$12="Eastbound"),'Raw Data'!$B1375,IF(OR($L$12="Southbound",$L$12="Westbound"),'Raw Data'!$B1376,'Raw Data'!$B1375+'Raw Data'!$B1376))</f>
        <v>23</v>
      </c>
      <c r="I18" s="7">
        <f t="shared" si="0"/>
        <v>28.6</v>
      </c>
      <c r="J18" s="8">
        <f t="shared" si="1"/>
        <v>42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24</v>
      </c>
      <c r="C19" s="6">
        <f>IF(OR($L$12="Northbound",$L$12="Eastbound"),'Raw Data'!$B342,IF(OR($L$12="Southbound",$L$12="Westbound"),'Raw Data'!$B343,'Raw Data'!$B342+'Raw Data'!$B343))</f>
        <v>27</v>
      </c>
      <c r="D19" s="6">
        <f>IF(OR($L$12="Northbound",$L$12="Eastbound"),'Raw Data'!$B549,IF(OR($L$12="Southbound",$L$12="Westbound"),'Raw Data'!$B550,'Raw Data'!$B549+'Raw Data'!$B550))</f>
        <v>55</v>
      </c>
      <c r="E19" s="6">
        <f>IF(OR($L$12="Northbound",$L$12="Eastbound"),'Raw Data'!$B756,IF(OR($L$12="Southbound",$L$12="Westbound"),'Raw Data'!$B757,'Raw Data'!$B756+'Raw Data'!$B757))</f>
        <v>60</v>
      </c>
      <c r="F19" s="6">
        <f>IF(OR($L$12="Northbound",$L$12="Eastbound"),'Raw Data'!$B963,IF(OR($L$12="Southbound",$L$12="Westbound"),'Raw Data'!$B964,'Raw Data'!$B963+'Raw Data'!$B964))</f>
        <v>20</v>
      </c>
      <c r="G19" s="6">
        <f>IF(OR($L$12="Northbound",$L$12="Eastbound"),'Raw Data'!$B1170,IF(OR($L$12="Southbound",$L$12="Westbound"),'Raw Data'!$B1171,'Raw Data'!$B1170+'Raw Data'!$B1171))</f>
        <v>19</v>
      </c>
      <c r="H19" s="6">
        <f>IF(OR($L$12="Northbound",$L$12="Eastbound"),'Raw Data'!$B1377,IF(OR($L$12="Southbound",$L$12="Westbound"),'Raw Data'!$B1378,'Raw Data'!$B1377+'Raw Data'!$B1378))</f>
        <v>27</v>
      </c>
      <c r="I19" s="7">
        <f t="shared" si="0"/>
        <v>23.4</v>
      </c>
      <c r="J19" s="8">
        <f t="shared" si="1"/>
        <v>33.142857142857146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29</v>
      </c>
      <c r="C20" s="6">
        <f>IF(OR($L$12="Northbound",$L$12="Eastbound"),'Raw Data'!$B344,IF(OR($L$12="Southbound",$L$12="Westbound"),'Raw Data'!$B345,'Raw Data'!$B344+'Raw Data'!$B345))</f>
        <v>33</v>
      </c>
      <c r="D20" s="6">
        <f>IF(OR($L$12="Northbound",$L$12="Eastbound"),'Raw Data'!$B551,IF(OR($L$12="Southbound",$L$12="Westbound"),'Raw Data'!$B552,'Raw Data'!$B551+'Raw Data'!$B552))</f>
        <v>56</v>
      </c>
      <c r="E20" s="6">
        <f>IF(OR($L$12="Northbound",$L$12="Eastbound"),'Raw Data'!$B758,IF(OR($L$12="Southbound",$L$12="Westbound"),'Raw Data'!$B759,'Raw Data'!$B758+'Raw Data'!$B759))</f>
        <v>65</v>
      </c>
      <c r="F20" s="6">
        <f>IF(OR($L$12="Northbound",$L$12="Eastbound"),'Raw Data'!$B965,IF(OR($L$12="Southbound",$L$12="Westbound"),'Raw Data'!$B966,'Raw Data'!$B965+'Raw Data'!$B966))</f>
        <v>13</v>
      </c>
      <c r="G20" s="6">
        <f>IF(OR($L$12="Northbound",$L$12="Eastbound"),'Raw Data'!$B1172,IF(OR($L$12="Southbound",$L$12="Westbound"),'Raw Data'!$B1173,'Raw Data'!$B1172+'Raw Data'!$B1173))</f>
        <v>27</v>
      </c>
      <c r="H20" s="6">
        <f>IF(OR($L$12="Northbound",$L$12="Eastbound"),'Raw Data'!$B1379,IF(OR($L$12="Southbound",$L$12="Westbound"),'Raw Data'!$B1380,'Raw Data'!$B1379+'Raw Data'!$B1380))</f>
        <v>11</v>
      </c>
      <c r="I20" s="7">
        <f t="shared" si="0"/>
        <v>22.6</v>
      </c>
      <c r="J20" s="8">
        <f t="shared" si="1"/>
        <v>33.428571428571431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20</v>
      </c>
      <c r="C21" s="6">
        <f>IF(OR($L$12="Northbound",$L$12="Eastbound"),'Raw Data'!$B346,IF(OR($L$12="Southbound",$L$12="Westbound"),'Raw Data'!$B347,'Raw Data'!$B346+'Raw Data'!$B347))</f>
        <v>33</v>
      </c>
      <c r="D21" s="6">
        <f>IF(OR($L$12="Northbound",$L$12="Eastbound"),'Raw Data'!$B553,IF(OR($L$12="Southbound",$L$12="Westbound"),'Raw Data'!$B554,'Raw Data'!$B553+'Raw Data'!$B554))</f>
        <v>46</v>
      </c>
      <c r="E21" s="6">
        <f>IF(OR($L$12="Northbound",$L$12="Eastbound"),'Raw Data'!$B760,IF(OR($L$12="Southbound",$L$12="Westbound"),'Raw Data'!$B761,'Raw Data'!$B760+'Raw Data'!$B761))</f>
        <v>59</v>
      </c>
      <c r="F21" s="6">
        <f>IF(OR($L$12="Northbound",$L$12="Eastbound"),'Raw Data'!$B967,IF(OR($L$12="Southbound",$L$12="Westbound"),'Raw Data'!$B968,'Raw Data'!$B967+'Raw Data'!$B968))</f>
        <v>28</v>
      </c>
      <c r="G21" s="6">
        <f>IF(OR($L$12="Northbound",$L$12="Eastbound"),'Raw Data'!$B1174,IF(OR($L$12="Southbound",$L$12="Westbound"),'Raw Data'!$B1175,'Raw Data'!$B1174+'Raw Data'!$B1175))</f>
        <v>26</v>
      </c>
      <c r="H21" s="6">
        <f>IF(OR($L$12="Northbound",$L$12="Eastbound"),'Raw Data'!$B1381,IF(OR($L$12="Southbound",$L$12="Westbound"),'Raw Data'!$B1382,'Raw Data'!$B1381+'Raw Data'!$B1382))</f>
        <v>18</v>
      </c>
      <c r="I21" s="7">
        <f t="shared" si="0"/>
        <v>25</v>
      </c>
      <c r="J21" s="8">
        <f t="shared" si="1"/>
        <v>32.857142857142854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20</v>
      </c>
      <c r="C22" s="6">
        <f>IF(OR($L$12="Northbound",$L$12="Eastbound"),'Raw Data'!$B348,IF(OR($L$12="Southbound",$L$12="Westbound"),'Raw Data'!$B349,'Raw Data'!$B348+'Raw Data'!$B349))</f>
        <v>31</v>
      </c>
      <c r="D22" s="6">
        <f>IF(OR($L$12="Northbound",$L$12="Eastbound"),'Raw Data'!$B555,IF(OR($L$12="Southbound",$L$12="Westbound"),'Raw Data'!$B556,'Raw Data'!$B555+'Raw Data'!$B556))</f>
        <v>40</v>
      </c>
      <c r="E22" s="6">
        <f>IF(OR($L$12="Northbound",$L$12="Eastbound"),'Raw Data'!$B762,IF(OR($L$12="Southbound",$L$12="Westbound"),'Raw Data'!$B763,'Raw Data'!$B762+'Raw Data'!$B763))</f>
        <v>55</v>
      </c>
      <c r="F22" s="6">
        <f>IF(OR($L$12="Northbound",$L$12="Eastbound"),'Raw Data'!$B969,IF(OR($L$12="Southbound",$L$12="Westbound"),'Raw Data'!$B970,'Raw Data'!$B969+'Raw Data'!$B970))</f>
        <v>22</v>
      </c>
      <c r="G22" s="6">
        <f>IF(OR($L$12="Northbound",$L$12="Eastbound"),'Raw Data'!$B1176,IF(OR($L$12="Southbound",$L$12="Westbound"),'Raw Data'!$B1177,'Raw Data'!$B1176+'Raw Data'!$B1177))</f>
        <v>26</v>
      </c>
      <c r="H22" s="6">
        <f>IF(OR($L$12="Northbound",$L$12="Eastbound"),'Raw Data'!$B1383,IF(OR($L$12="Southbound",$L$12="Westbound"),'Raw Data'!$B1384,'Raw Data'!$B1383+'Raw Data'!$B1384))</f>
        <v>21</v>
      </c>
      <c r="I22" s="7">
        <f t="shared" si="0"/>
        <v>24</v>
      </c>
      <c r="J22" s="8">
        <f t="shared" si="1"/>
        <v>30.714285714285715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31</v>
      </c>
      <c r="C23" s="6">
        <f>IF(OR($L$12="Northbound",$L$12="Eastbound"),'Raw Data'!$B350,IF(OR($L$12="Southbound",$L$12="Westbound"),'Raw Data'!$B351,'Raw Data'!$B350+'Raw Data'!$B351))</f>
        <v>28</v>
      </c>
      <c r="D23" s="6">
        <f>IF(OR($L$12="Northbound",$L$12="Eastbound"),'Raw Data'!$B557,IF(OR($L$12="Southbound",$L$12="Westbound"),'Raw Data'!$B558,'Raw Data'!$B557+'Raw Data'!$B558))</f>
        <v>47</v>
      </c>
      <c r="E23" s="6">
        <f>IF(OR($L$12="Northbound",$L$12="Eastbound"),'Raw Data'!$B764,IF(OR($L$12="Southbound",$L$12="Westbound"),'Raw Data'!$B765,'Raw Data'!$B764+'Raw Data'!$B765))</f>
        <v>45</v>
      </c>
      <c r="F23" s="6">
        <f>IF(OR($L$12="Northbound",$L$12="Eastbound"),'Raw Data'!$B971,IF(OR($L$12="Southbound",$L$12="Westbound"),'Raw Data'!$B972,'Raw Data'!$B971+'Raw Data'!$B972))</f>
        <v>17</v>
      </c>
      <c r="G23" s="6">
        <f>IF(OR($L$12="Northbound",$L$12="Eastbound"),'Raw Data'!$B1178,IF(OR($L$12="Southbound",$L$12="Westbound"),'Raw Data'!$B1179,'Raw Data'!$B1178+'Raw Data'!$B1179))</f>
        <v>21</v>
      </c>
      <c r="H23" s="6">
        <f>IF(OR($L$12="Northbound",$L$12="Eastbound"),'Raw Data'!$B1385,IF(OR($L$12="Southbound",$L$12="Westbound"),'Raw Data'!$B1386,'Raw Data'!$B1385+'Raw Data'!$B1386))</f>
        <v>20</v>
      </c>
      <c r="I23" s="7">
        <f t="shared" si="0"/>
        <v>23.4</v>
      </c>
      <c r="J23" s="8">
        <f t="shared" si="1"/>
        <v>29.857142857142858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19</v>
      </c>
      <c r="C24" s="6">
        <f>IF(OR($L$12="Northbound",$L$12="Eastbound"),'Raw Data'!$B352,IF(OR($L$12="Southbound",$L$12="Westbound"),'Raw Data'!$B353,'Raw Data'!$B352+'Raw Data'!$B353))</f>
        <v>22</v>
      </c>
      <c r="D24" s="6">
        <f>IF(OR($L$12="Northbound",$L$12="Eastbound"),'Raw Data'!$B559,IF(OR($L$12="Southbound",$L$12="Westbound"),'Raw Data'!$B560,'Raw Data'!$B559+'Raw Data'!$B560))</f>
        <v>40</v>
      </c>
      <c r="E24" s="6">
        <f>IF(OR($L$12="Northbound",$L$12="Eastbound"),'Raw Data'!$B766,IF(OR($L$12="Southbound",$L$12="Westbound"),'Raw Data'!$B767,'Raw Data'!$B766+'Raw Data'!$B767))</f>
        <v>50</v>
      </c>
      <c r="F24" s="6">
        <f>IF(OR($L$12="Northbound",$L$12="Eastbound"),'Raw Data'!$B973,IF(OR($L$12="Southbound",$L$12="Westbound"),'Raw Data'!$B974,'Raw Data'!$B973+'Raw Data'!$B974))</f>
        <v>17</v>
      </c>
      <c r="G24" s="6">
        <f>IF(OR($L$12="Northbound",$L$12="Eastbound"),'Raw Data'!$B1180,IF(OR($L$12="Southbound",$L$12="Westbound"),'Raw Data'!$B1181,'Raw Data'!$B1180+'Raw Data'!$B1181))</f>
        <v>20</v>
      </c>
      <c r="H24" s="6">
        <f>IF(OR($L$12="Northbound",$L$12="Eastbound"),'Raw Data'!$B1387,IF(OR($L$12="Southbound",$L$12="Westbound"),'Raw Data'!$B1388,'Raw Data'!$B1387+'Raw Data'!$B1388))</f>
        <v>19</v>
      </c>
      <c r="I24" s="7">
        <f t="shared" si="0"/>
        <v>19.399999999999999</v>
      </c>
      <c r="J24" s="8">
        <f t="shared" si="1"/>
        <v>26.714285714285715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18</v>
      </c>
      <c r="C25" s="6">
        <f>IF(OR($L$12="Northbound",$L$12="Eastbound"),'Raw Data'!$B354,IF(OR($L$12="Southbound",$L$12="Westbound"),'Raw Data'!$B355,'Raw Data'!$B354+'Raw Data'!$B355))</f>
        <v>29</v>
      </c>
      <c r="D25" s="6">
        <f>IF(OR($L$12="Northbound",$L$12="Eastbound"),'Raw Data'!$B561,IF(OR($L$12="Southbound",$L$12="Westbound"),'Raw Data'!$B562,'Raw Data'!$B561+'Raw Data'!$B562))</f>
        <v>40</v>
      </c>
      <c r="E25" s="6">
        <f>IF(OR($L$12="Northbound",$L$12="Eastbound"),'Raw Data'!$B768,IF(OR($L$12="Southbound",$L$12="Westbound"),'Raw Data'!$B769,'Raw Data'!$B768+'Raw Data'!$B769))</f>
        <v>36</v>
      </c>
      <c r="F25" s="6">
        <f>IF(OR($L$12="Northbound",$L$12="Eastbound"),'Raw Data'!$B975,IF(OR($L$12="Southbound",$L$12="Westbound"),'Raw Data'!$B976,'Raw Data'!$B975+'Raw Data'!$B976))</f>
        <v>20</v>
      </c>
      <c r="G25" s="6">
        <f>IF(OR($L$12="Northbound",$L$12="Eastbound"),'Raw Data'!$B1182,IF(OR($L$12="Southbound",$L$12="Westbound"),'Raw Data'!$B1183,'Raw Data'!$B1182+'Raw Data'!$B1183))</f>
        <v>18</v>
      </c>
      <c r="H25" s="6">
        <f>IF(OR($L$12="Northbound",$L$12="Eastbound"),'Raw Data'!$B1389,IF(OR($L$12="Southbound",$L$12="Westbound"),'Raw Data'!$B1390,'Raw Data'!$B1389+'Raw Data'!$B1390))</f>
        <v>18</v>
      </c>
      <c r="I25" s="7">
        <f t="shared" si="0"/>
        <v>20.6</v>
      </c>
      <c r="J25" s="8">
        <f t="shared" si="1"/>
        <v>25.571428571428573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21</v>
      </c>
      <c r="C26" s="6">
        <f>IF(OR($L$12="Northbound",$L$12="Eastbound"),'Raw Data'!$B356,IF(OR($L$12="Southbound",$L$12="Westbound"),'Raw Data'!$B357,'Raw Data'!$B356+'Raw Data'!$B357))</f>
        <v>23</v>
      </c>
      <c r="D26" s="6">
        <f>IF(OR($L$12="Northbound",$L$12="Eastbound"),'Raw Data'!$B563,IF(OR($L$12="Southbound",$L$12="Westbound"),'Raw Data'!$B564,'Raw Data'!$B563+'Raw Data'!$B564))</f>
        <v>50</v>
      </c>
      <c r="E26" s="6">
        <f>IF(OR($L$12="Northbound",$L$12="Eastbound"),'Raw Data'!$B770,IF(OR($L$12="Southbound",$L$12="Westbound"),'Raw Data'!$B771,'Raw Data'!$B770+'Raw Data'!$B771))</f>
        <v>42</v>
      </c>
      <c r="F26" s="6">
        <f>IF(OR($L$12="Northbound",$L$12="Eastbound"),'Raw Data'!$B977,IF(OR($L$12="Southbound",$L$12="Westbound"),'Raw Data'!$B978,'Raw Data'!$B977+'Raw Data'!$B978))</f>
        <v>13</v>
      </c>
      <c r="G26" s="6">
        <f>IF(OR($L$12="Northbound",$L$12="Eastbound"),'Raw Data'!$B1184,IF(OR($L$12="Southbound",$L$12="Westbound"),'Raw Data'!$B1185,'Raw Data'!$B1184+'Raw Data'!$B1185))</f>
        <v>15</v>
      </c>
      <c r="H26" s="6">
        <f>IF(OR($L$12="Northbound",$L$12="Eastbound"),'Raw Data'!$B1391,IF(OR($L$12="Southbound",$L$12="Westbound"),'Raw Data'!$B1392,'Raw Data'!$B1391+'Raw Data'!$B1392))</f>
        <v>24</v>
      </c>
      <c r="I26" s="7">
        <f t="shared" si="0"/>
        <v>19.2</v>
      </c>
      <c r="J26" s="8">
        <f t="shared" si="1"/>
        <v>26.857142857142858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20</v>
      </c>
      <c r="C27" s="6">
        <f>IF(OR($L$12="Northbound",$L$12="Eastbound"),'Raw Data'!$B358,IF(OR($L$12="Southbound",$L$12="Westbound"),'Raw Data'!$B359,'Raw Data'!$B358+'Raw Data'!$B359))</f>
        <v>23</v>
      </c>
      <c r="D27" s="6">
        <f>IF(OR($L$12="Northbound",$L$12="Eastbound"),'Raw Data'!$B565,IF(OR($L$12="Southbound",$L$12="Westbound"),'Raw Data'!$B566,'Raw Data'!$B565+'Raw Data'!$B566))</f>
        <v>36</v>
      </c>
      <c r="E27" s="6">
        <f>IF(OR($L$12="Northbound",$L$12="Eastbound"),'Raw Data'!$B772,IF(OR($L$12="Southbound",$L$12="Westbound"),'Raw Data'!$B773,'Raw Data'!$B772+'Raw Data'!$B773))</f>
        <v>55</v>
      </c>
      <c r="F27" s="6">
        <f>IF(OR($L$12="Northbound",$L$12="Eastbound"),'Raw Data'!$B979,IF(OR($L$12="Southbound",$L$12="Westbound"),'Raw Data'!$B980,'Raw Data'!$B979+'Raw Data'!$B980))</f>
        <v>22</v>
      </c>
      <c r="G27" s="6">
        <f>IF(OR($L$12="Northbound",$L$12="Eastbound"),'Raw Data'!$B1186,IF(OR($L$12="Southbound",$L$12="Westbound"),'Raw Data'!$B1187,'Raw Data'!$B1186+'Raw Data'!$B1187))</f>
        <v>24</v>
      </c>
      <c r="H27" s="6">
        <f>IF(OR($L$12="Northbound",$L$12="Eastbound"),'Raw Data'!$B1393,IF(OR($L$12="Southbound",$L$12="Westbound"),'Raw Data'!$B1394,'Raw Data'!$B1393+'Raw Data'!$B1394))</f>
        <v>24</v>
      </c>
      <c r="I27" s="7">
        <f t="shared" si="0"/>
        <v>22.6</v>
      </c>
      <c r="J27" s="8">
        <f t="shared" si="1"/>
        <v>29.142857142857142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23</v>
      </c>
      <c r="C28" s="6">
        <f>IF(OR($L$12="Northbound",$L$12="Eastbound"),'Raw Data'!$B360,IF(OR($L$12="Southbound",$L$12="Westbound"),'Raw Data'!$B361,'Raw Data'!$B360+'Raw Data'!$B361))</f>
        <v>31</v>
      </c>
      <c r="D28" s="6">
        <f>IF(OR($L$12="Northbound",$L$12="Eastbound"),'Raw Data'!$B567,IF(OR($L$12="Southbound",$L$12="Westbound"),'Raw Data'!$B568,'Raw Data'!$B567+'Raw Data'!$B568))</f>
        <v>30</v>
      </c>
      <c r="E28" s="6">
        <f>IF(OR($L$12="Northbound",$L$12="Eastbound"),'Raw Data'!$B774,IF(OR($L$12="Southbound",$L$12="Westbound"),'Raw Data'!$B775,'Raw Data'!$B774+'Raw Data'!$B775))</f>
        <v>29</v>
      </c>
      <c r="F28" s="6">
        <f>IF(OR($L$12="Northbound",$L$12="Eastbound"),'Raw Data'!$B981,IF(OR($L$12="Southbound",$L$12="Westbound"),'Raw Data'!$B982,'Raw Data'!$B981+'Raw Data'!$B982))</f>
        <v>12</v>
      </c>
      <c r="G28" s="6">
        <f>IF(OR($L$12="Northbound",$L$12="Eastbound"),'Raw Data'!$B1188,IF(OR($L$12="Southbound",$L$12="Westbound"),'Raw Data'!$B1189,'Raw Data'!$B1188+'Raw Data'!$B1189))</f>
        <v>19</v>
      </c>
      <c r="H28" s="6">
        <f>IF(OR($L$12="Northbound",$L$12="Eastbound"),'Raw Data'!$B1395,IF(OR($L$12="Southbound",$L$12="Westbound"),'Raw Data'!$B1396,'Raw Data'!$B1395+'Raw Data'!$B1396))</f>
        <v>28</v>
      </c>
      <c r="I28" s="7">
        <f t="shared" si="0"/>
        <v>22.6</v>
      </c>
      <c r="J28" s="8">
        <f t="shared" si="1"/>
        <v>24.571428571428573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19</v>
      </c>
      <c r="C29" s="6">
        <f>IF(OR($L$12="Northbound",$L$12="Eastbound"),'Raw Data'!$B362,IF(OR($L$12="Southbound",$L$12="Westbound"),'Raw Data'!$B363,'Raw Data'!$B362+'Raw Data'!$B363))</f>
        <v>19</v>
      </c>
      <c r="D29" s="6">
        <f>IF(OR($L$12="Northbound",$L$12="Eastbound"),'Raw Data'!$B569,IF(OR($L$12="Southbound",$L$12="Westbound"),'Raw Data'!$B570,'Raw Data'!$B569+'Raw Data'!$B570))</f>
        <v>36</v>
      </c>
      <c r="E29" s="6">
        <f>IF(OR($L$12="Northbound",$L$12="Eastbound"),'Raw Data'!$B776,IF(OR($L$12="Southbound",$L$12="Westbound"),'Raw Data'!$B777,'Raw Data'!$B776+'Raw Data'!$B777))</f>
        <v>28</v>
      </c>
      <c r="F29" s="6">
        <f>IF(OR($L$12="Northbound",$L$12="Eastbound"),'Raw Data'!$B983,IF(OR($L$12="Southbound",$L$12="Westbound"),'Raw Data'!$B984,'Raw Data'!$B983+'Raw Data'!$B984))</f>
        <v>18</v>
      </c>
      <c r="G29" s="6">
        <f>IF(OR($L$12="Northbound",$L$12="Eastbound"),'Raw Data'!$B1190,IF(OR($L$12="Southbound",$L$12="Westbound"),'Raw Data'!$B1191,'Raw Data'!$B1190+'Raw Data'!$B1191))</f>
        <v>21</v>
      </c>
      <c r="H29" s="6">
        <f>IF(OR($L$12="Northbound",$L$12="Eastbound"),'Raw Data'!$B1397,IF(OR($L$12="Southbound",$L$12="Westbound"),'Raw Data'!$B1398,'Raw Data'!$B1397+'Raw Data'!$B1398))</f>
        <v>15</v>
      </c>
      <c r="I29" s="7">
        <f t="shared" si="0"/>
        <v>18.399999999999999</v>
      </c>
      <c r="J29" s="8">
        <f t="shared" si="1"/>
        <v>22.285714285714285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26</v>
      </c>
      <c r="C30" s="6">
        <f>IF(OR($L$12="Northbound",$L$12="Eastbound"),'Raw Data'!$B364,IF(OR($L$12="Southbound",$L$12="Westbound"),'Raw Data'!$B365,'Raw Data'!$B364+'Raw Data'!$B365))</f>
        <v>17</v>
      </c>
      <c r="D30" s="6">
        <f>IF(OR($L$12="Northbound",$L$12="Eastbound"),'Raw Data'!$B571,IF(OR($L$12="Southbound",$L$12="Westbound"),'Raw Data'!$B572,'Raw Data'!$B571+'Raw Data'!$B572))</f>
        <v>24</v>
      </c>
      <c r="E30" s="6">
        <f>IF(OR($L$12="Northbound",$L$12="Eastbound"),'Raw Data'!$B778,IF(OR($L$12="Southbound",$L$12="Westbound"),'Raw Data'!$B779,'Raw Data'!$B778+'Raw Data'!$B779))</f>
        <v>35</v>
      </c>
      <c r="F30" s="6">
        <f>IF(OR($L$12="Northbound",$L$12="Eastbound"),'Raw Data'!$B985,IF(OR($L$12="Southbound",$L$12="Westbound"),'Raw Data'!$B986,'Raw Data'!$B985+'Raw Data'!$B986))</f>
        <v>25</v>
      </c>
      <c r="G30" s="6">
        <f>IF(OR($L$12="Northbound",$L$12="Eastbound"),'Raw Data'!$B1192,IF(OR($L$12="Southbound",$L$12="Westbound"),'Raw Data'!$B1193,'Raw Data'!$B1192+'Raw Data'!$B1193))</f>
        <v>22</v>
      </c>
      <c r="H30" s="6">
        <f>IF(OR($L$12="Northbound",$L$12="Eastbound"),'Raw Data'!$B1399,IF(OR($L$12="Southbound",$L$12="Westbound"),'Raw Data'!$B1400,'Raw Data'!$B1399+'Raw Data'!$B1400))</f>
        <v>23</v>
      </c>
      <c r="I30" s="7">
        <f t="shared" si="0"/>
        <v>22.6</v>
      </c>
      <c r="J30" s="8">
        <f t="shared" si="1"/>
        <v>24.571428571428573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31</v>
      </c>
      <c r="C31" s="6">
        <f>IF(OR($L$12="Northbound",$L$12="Eastbound"),'Raw Data'!$B366,IF(OR($L$12="Southbound",$L$12="Westbound"),'Raw Data'!$B367,'Raw Data'!$B366+'Raw Data'!$B367))</f>
        <v>23</v>
      </c>
      <c r="D31" s="6">
        <f>IF(OR($L$12="Northbound",$L$12="Eastbound"),'Raw Data'!$B573,IF(OR($L$12="Southbound",$L$12="Westbound"),'Raw Data'!$B574,'Raw Data'!$B573+'Raw Data'!$B574))</f>
        <v>35</v>
      </c>
      <c r="E31" s="6">
        <f>IF(OR($L$12="Northbound",$L$12="Eastbound"),'Raw Data'!$B780,IF(OR($L$12="Southbound",$L$12="Westbound"),'Raw Data'!$B781,'Raw Data'!$B780+'Raw Data'!$B781))</f>
        <v>24</v>
      </c>
      <c r="F31" s="6">
        <f>IF(OR($L$12="Northbound",$L$12="Eastbound"),'Raw Data'!$B987,IF(OR($L$12="Southbound",$L$12="Westbound"),'Raw Data'!$B988,'Raw Data'!$B987+'Raw Data'!$B988))</f>
        <v>23</v>
      </c>
      <c r="G31" s="6">
        <f>IF(OR($L$12="Northbound",$L$12="Eastbound"),'Raw Data'!$B1194,IF(OR($L$12="Southbound",$L$12="Westbound"),'Raw Data'!$B1195,'Raw Data'!$B1194+'Raw Data'!$B1195))</f>
        <v>35</v>
      </c>
      <c r="H31" s="6">
        <f>IF(OR($L$12="Northbound",$L$12="Eastbound"),'Raw Data'!$B1401,IF(OR($L$12="Southbound",$L$12="Westbound"),'Raw Data'!$B1402,'Raw Data'!$B1401+'Raw Data'!$B1402))</f>
        <v>17</v>
      </c>
      <c r="I31" s="7">
        <f t="shared" si="0"/>
        <v>25.8</v>
      </c>
      <c r="J31" s="8">
        <f t="shared" si="1"/>
        <v>26.857142857142858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34</v>
      </c>
      <c r="C32" s="6">
        <f>IF(OR($L$12="Northbound",$L$12="Eastbound"),'Raw Data'!$B368,IF(OR($L$12="Southbound",$L$12="Westbound"),'Raw Data'!$B369,'Raw Data'!$B368+'Raw Data'!$B369))</f>
        <v>34</v>
      </c>
      <c r="D32" s="6">
        <f>IF(OR($L$12="Northbound",$L$12="Eastbound"),'Raw Data'!$B575,IF(OR($L$12="Southbound",$L$12="Westbound"),'Raw Data'!$B576,'Raw Data'!$B575+'Raw Data'!$B576))</f>
        <v>33</v>
      </c>
      <c r="E32" s="6">
        <f>IF(OR($L$12="Northbound",$L$12="Eastbound"),'Raw Data'!$B782,IF(OR($L$12="Southbound",$L$12="Westbound"),'Raw Data'!$B783,'Raw Data'!$B782+'Raw Data'!$B783))</f>
        <v>24</v>
      </c>
      <c r="F32" s="6">
        <f>IF(OR($L$12="Northbound",$L$12="Eastbound"),'Raw Data'!$B989,IF(OR($L$12="Southbound",$L$12="Westbound"),'Raw Data'!$B990,'Raw Data'!$B989+'Raw Data'!$B990))</f>
        <v>22</v>
      </c>
      <c r="G32" s="6">
        <f>IF(OR($L$12="Northbound",$L$12="Eastbound"),'Raw Data'!$B1196,IF(OR($L$12="Southbound",$L$12="Westbound"),'Raw Data'!$B1197,'Raw Data'!$B1196+'Raw Data'!$B1197))</f>
        <v>36</v>
      </c>
      <c r="H32" s="6">
        <f>IF(OR($L$12="Northbound",$L$12="Eastbound"),'Raw Data'!$B1403,IF(OR($L$12="Southbound",$L$12="Westbound"),'Raw Data'!$B1404,'Raw Data'!$B1403+'Raw Data'!$B1404))</f>
        <v>28</v>
      </c>
      <c r="I32" s="7">
        <f t="shared" si="0"/>
        <v>30.8</v>
      </c>
      <c r="J32" s="8">
        <f t="shared" si="1"/>
        <v>30.142857142857142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35</v>
      </c>
      <c r="C33" s="6">
        <f>IF(OR($L$12="Northbound",$L$12="Eastbound"),'Raw Data'!$B370,IF(OR($L$12="Southbound",$L$12="Westbound"),'Raw Data'!$B371,'Raw Data'!$B370+'Raw Data'!$B371))</f>
        <v>30</v>
      </c>
      <c r="D33" s="6">
        <f>IF(OR($L$12="Northbound",$L$12="Eastbound"),'Raw Data'!$B577,IF(OR($L$12="Southbound",$L$12="Westbound"),'Raw Data'!$B578,'Raw Data'!$B577+'Raw Data'!$B578))</f>
        <v>28</v>
      </c>
      <c r="E33" s="6">
        <f>IF(OR($L$12="Northbound",$L$12="Eastbound"),'Raw Data'!$B784,IF(OR($L$12="Southbound",$L$12="Westbound"),'Raw Data'!$B785,'Raw Data'!$B784+'Raw Data'!$B785))</f>
        <v>26</v>
      </c>
      <c r="F33" s="6">
        <f>IF(OR($L$12="Northbound",$L$12="Eastbound"),'Raw Data'!$B991,IF(OR($L$12="Southbound",$L$12="Westbound"),'Raw Data'!$B992,'Raw Data'!$B991+'Raw Data'!$B992))</f>
        <v>35</v>
      </c>
      <c r="G33" s="6">
        <f>IF(OR($L$12="Northbound",$L$12="Eastbound"),'Raw Data'!$B1198,IF(OR($L$12="Southbound",$L$12="Westbound"),'Raw Data'!$B1199,'Raw Data'!$B1198+'Raw Data'!$B1199))</f>
        <v>33</v>
      </c>
      <c r="H33" s="6">
        <f>IF(OR($L$12="Northbound",$L$12="Eastbound"),'Raw Data'!$B1405,IF(OR($L$12="Southbound",$L$12="Westbound"),'Raw Data'!$B1406,'Raw Data'!$B1405+'Raw Data'!$B1406))</f>
        <v>27</v>
      </c>
      <c r="I33" s="7">
        <f t="shared" si="0"/>
        <v>32</v>
      </c>
      <c r="J33" s="8">
        <f t="shared" si="1"/>
        <v>30.571428571428573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45</v>
      </c>
      <c r="C34" s="6">
        <f>IF(OR($L$12="Northbound",$L$12="Eastbound"),'Raw Data'!$B372,IF(OR($L$12="Southbound",$L$12="Westbound"),'Raw Data'!$B373,'Raw Data'!$B372+'Raw Data'!$B373))</f>
        <v>35</v>
      </c>
      <c r="D34" s="6">
        <f>IF(OR($L$12="Northbound",$L$12="Eastbound"),'Raw Data'!$B579,IF(OR($L$12="Southbound",$L$12="Westbound"),'Raw Data'!$B580,'Raw Data'!$B579+'Raw Data'!$B580))</f>
        <v>20</v>
      </c>
      <c r="E34" s="6">
        <f>IF(OR($L$12="Northbound",$L$12="Eastbound"),'Raw Data'!$B786,IF(OR($L$12="Southbound",$L$12="Westbound"),'Raw Data'!$B787,'Raw Data'!$B786+'Raw Data'!$B787))</f>
        <v>27</v>
      </c>
      <c r="F34" s="6">
        <f>IF(OR($L$12="Northbound",$L$12="Eastbound"),'Raw Data'!$B993,IF(OR($L$12="Southbound",$L$12="Westbound"),'Raw Data'!$B994,'Raw Data'!$B993+'Raw Data'!$B994))</f>
        <v>42</v>
      </c>
      <c r="G34" s="6">
        <f>IF(OR($L$12="Northbound",$L$12="Eastbound"),'Raw Data'!$B1200,IF(OR($L$12="Southbound",$L$12="Westbound"),'Raw Data'!$B1201,'Raw Data'!$B1200+'Raw Data'!$B1201))</f>
        <v>47</v>
      </c>
      <c r="H34" s="6">
        <f>IF(OR($L$12="Northbound",$L$12="Eastbound"),'Raw Data'!$B1407,IF(OR($L$12="Southbound",$L$12="Westbound"),'Raw Data'!$B1408,'Raw Data'!$B1407+'Raw Data'!$B1408))</f>
        <v>46</v>
      </c>
      <c r="I34" s="7">
        <f t="shared" si="0"/>
        <v>43</v>
      </c>
      <c r="J34" s="8">
        <f t="shared" si="1"/>
        <v>37.428571428571431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56</v>
      </c>
      <c r="C35" s="6">
        <f>IF(OR($L$12="Northbound",$L$12="Eastbound"),'Raw Data'!$B374,IF(OR($L$12="Southbound",$L$12="Westbound"),'Raw Data'!$B375,'Raw Data'!$B374+'Raw Data'!$B375))</f>
        <v>45</v>
      </c>
      <c r="D35" s="6">
        <f>IF(OR($L$12="Northbound",$L$12="Eastbound"),'Raw Data'!$B581,IF(OR($L$12="Southbound",$L$12="Westbound"),'Raw Data'!$B582,'Raw Data'!$B581+'Raw Data'!$B582))</f>
        <v>43</v>
      </c>
      <c r="E35" s="6">
        <f>IF(OR($L$12="Northbound",$L$12="Eastbound"),'Raw Data'!$B788,IF(OR($L$12="Southbound",$L$12="Westbound"),'Raw Data'!$B789,'Raw Data'!$B788+'Raw Data'!$B789))</f>
        <v>27</v>
      </c>
      <c r="F35" s="6">
        <f>IF(OR($L$12="Northbound",$L$12="Eastbound"),'Raw Data'!$B995,IF(OR($L$12="Southbound",$L$12="Westbound"),'Raw Data'!$B996,'Raw Data'!$B995+'Raw Data'!$B996))</f>
        <v>56</v>
      </c>
      <c r="G35" s="6">
        <f>IF(OR($L$12="Northbound",$L$12="Eastbound"),'Raw Data'!$B1202,IF(OR($L$12="Southbound",$L$12="Westbound"),'Raw Data'!$B1203,'Raw Data'!$B1202+'Raw Data'!$B1203))</f>
        <v>69</v>
      </c>
      <c r="H35" s="6">
        <f>IF(OR($L$12="Northbound",$L$12="Eastbound"),'Raw Data'!$B1409,IF(OR($L$12="Southbound",$L$12="Westbound"),'Raw Data'!$B1410,'Raw Data'!$B1409+'Raw Data'!$B1410))</f>
        <v>73</v>
      </c>
      <c r="I35" s="7">
        <f t="shared" si="0"/>
        <v>59.8</v>
      </c>
      <c r="J35" s="8">
        <f t="shared" si="1"/>
        <v>52.714285714285715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91</v>
      </c>
      <c r="C36" s="6">
        <f>IF(OR($L$12="Northbound",$L$12="Eastbound"),'Raw Data'!$B376,IF(OR($L$12="Southbound",$L$12="Westbound"),'Raw Data'!$B377,'Raw Data'!$B376+'Raw Data'!$B377))</f>
        <v>76</v>
      </c>
      <c r="D36" s="6">
        <f>IF(OR($L$12="Northbound",$L$12="Eastbound"),'Raw Data'!$B583,IF(OR($L$12="Southbound",$L$12="Westbound"),'Raw Data'!$B584,'Raw Data'!$B583+'Raw Data'!$B584))</f>
        <v>36</v>
      </c>
      <c r="E36" s="6">
        <f>IF(OR($L$12="Northbound",$L$12="Eastbound"),'Raw Data'!$B790,IF(OR($L$12="Southbound",$L$12="Westbound"),'Raw Data'!$B791,'Raw Data'!$B790+'Raw Data'!$B791))</f>
        <v>34</v>
      </c>
      <c r="F36" s="6">
        <f>IF(OR($L$12="Northbound",$L$12="Eastbound"),'Raw Data'!$B997,IF(OR($L$12="Southbound",$L$12="Westbound"),'Raw Data'!$B998,'Raw Data'!$B997+'Raw Data'!$B998))</f>
        <v>74</v>
      </c>
      <c r="G36" s="6">
        <f>IF(OR($L$12="Northbound",$L$12="Eastbound"),'Raw Data'!$B1204,IF(OR($L$12="Southbound",$L$12="Westbound"),'Raw Data'!$B1205,'Raw Data'!$B1204+'Raw Data'!$B1205))</f>
        <v>76</v>
      </c>
      <c r="H36" s="6">
        <f>IF(OR($L$12="Northbound",$L$12="Eastbound"),'Raw Data'!$B1411,IF(OR($L$12="Southbound",$L$12="Westbound"),'Raw Data'!$B1412,'Raw Data'!$B1411+'Raw Data'!$B1412))</f>
        <v>74</v>
      </c>
      <c r="I36" s="7">
        <f t="shared" si="0"/>
        <v>78.2</v>
      </c>
      <c r="J36" s="8">
        <f t="shared" si="1"/>
        <v>65.857142857142861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113</v>
      </c>
      <c r="C37" s="6">
        <f>IF(OR($L$12="Northbound",$L$12="Eastbound"),'Raw Data'!$B378,IF(OR($L$12="Southbound",$L$12="Westbound"),'Raw Data'!$B379,'Raw Data'!$B378+'Raw Data'!$B379))</f>
        <v>67</v>
      </c>
      <c r="D37" s="6">
        <f>IF(OR($L$12="Northbound",$L$12="Eastbound"),'Raw Data'!$B585,IF(OR($L$12="Southbound",$L$12="Westbound"),'Raw Data'!$B586,'Raw Data'!$B585+'Raw Data'!$B586))</f>
        <v>32</v>
      </c>
      <c r="E37" s="6">
        <f>IF(OR($L$12="Northbound",$L$12="Eastbound"),'Raw Data'!$B792,IF(OR($L$12="Southbound",$L$12="Westbound"),'Raw Data'!$B793,'Raw Data'!$B792+'Raw Data'!$B793))</f>
        <v>28</v>
      </c>
      <c r="F37" s="6">
        <f>IF(OR($L$12="Northbound",$L$12="Eastbound"),'Raw Data'!$B999,IF(OR($L$12="Southbound",$L$12="Westbound"),'Raw Data'!$B1000,'Raw Data'!$B999+'Raw Data'!$B1000))</f>
        <v>82</v>
      </c>
      <c r="G37" s="6">
        <f>IF(OR($L$12="Northbound",$L$12="Eastbound"),'Raw Data'!$B1206,IF(OR($L$12="Southbound",$L$12="Westbound"),'Raw Data'!$B1207,'Raw Data'!$B1206+'Raw Data'!$B1207))</f>
        <v>89</v>
      </c>
      <c r="H37" s="6">
        <f>IF(OR($L$12="Northbound",$L$12="Eastbound"),'Raw Data'!$B1413,IF(OR($L$12="Southbound",$L$12="Westbound"),'Raw Data'!$B1414,'Raw Data'!$B1413+'Raw Data'!$B1414))</f>
        <v>84</v>
      </c>
      <c r="I37" s="7">
        <f t="shared" si="0"/>
        <v>87</v>
      </c>
      <c r="J37" s="8">
        <f t="shared" si="1"/>
        <v>70.714285714285708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117</v>
      </c>
      <c r="C38" s="6">
        <f>IF(OR($L$12="Northbound",$L$12="Eastbound"),'Raw Data'!$B380,IF(OR($L$12="Southbound",$L$12="Westbound"),'Raw Data'!$B381,'Raw Data'!$B380+'Raw Data'!$B381))</f>
        <v>110</v>
      </c>
      <c r="D38" s="6">
        <f>IF(OR($L$12="Northbound",$L$12="Eastbound"),'Raw Data'!$B587,IF(OR($L$12="Southbound",$L$12="Westbound"),'Raw Data'!$B588,'Raw Data'!$B587+'Raw Data'!$B588))</f>
        <v>46</v>
      </c>
      <c r="E38" s="6">
        <f>IF(OR($L$12="Northbound",$L$12="Eastbound"),'Raw Data'!$B794,IF(OR($L$12="Southbound",$L$12="Westbound"),'Raw Data'!$B795,'Raw Data'!$B794+'Raw Data'!$B795))</f>
        <v>23</v>
      </c>
      <c r="F38" s="6">
        <f>IF(OR($L$12="Northbound",$L$12="Eastbound"),'Raw Data'!$B1001,IF(OR($L$12="Southbound",$L$12="Westbound"),'Raw Data'!$B1002,'Raw Data'!$B1001+'Raw Data'!$B1002))</f>
        <v>116</v>
      </c>
      <c r="G38" s="6">
        <f>IF(OR($L$12="Northbound",$L$12="Eastbound"),'Raw Data'!$B1208,IF(OR($L$12="Southbound",$L$12="Westbound"),'Raw Data'!$B1209,'Raw Data'!$B1208+'Raw Data'!$B1209))</f>
        <v>127</v>
      </c>
      <c r="H38" s="6">
        <f>IF(OR($L$12="Northbound",$L$12="Eastbound"),'Raw Data'!$B1415,IF(OR($L$12="Southbound",$L$12="Westbound"),'Raw Data'!$B1416,'Raw Data'!$B1415+'Raw Data'!$B1416))</f>
        <v>121</v>
      </c>
      <c r="I38" s="7">
        <f t="shared" si="0"/>
        <v>118.2</v>
      </c>
      <c r="J38" s="8">
        <f t="shared" si="1"/>
        <v>94.285714285714292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171</v>
      </c>
      <c r="C39" s="6">
        <f>IF(OR($L$12="Northbound",$L$12="Eastbound"),'Raw Data'!$B382,IF(OR($L$12="Southbound",$L$12="Westbound"),'Raw Data'!$B383,'Raw Data'!$B382+'Raw Data'!$B383))</f>
        <v>158</v>
      </c>
      <c r="D39" s="6">
        <f>IF(OR($L$12="Northbound",$L$12="Eastbound"),'Raw Data'!$B589,IF(OR($L$12="Southbound",$L$12="Westbound"),'Raw Data'!$B590,'Raw Data'!$B589+'Raw Data'!$B590))</f>
        <v>72</v>
      </c>
      <c r="E39" s="6">
        <f>IF(OR($L$12="Northbound",$L$12="Eastbound"),'Raw Data'!$B796,IF(OR($L$12="Southbound",$L$12="Westbound"),'Raw Data'!$B797,'Raw Data'!$B796+'Raw Data'!$B797))</f>
        <v>44</v>
      </c>
      <c r="F39" s="6">
        <f>IF(OR($L$12="Northbound",$L$12="Eastbound"),'Raw Data'!$B1003,IF(OR($L$12="Southbound",$L$12="Westbound"),'Raw Data'!$B1004,'Raw Data'!$B1003+'Raw Data'!$B1004))</f>
        <v>153</v>
      </c>
      <c r="G39" s="6">
        <f>IF(OR($L$12="Northbound",$L$12="Eastbound"),'Raw Data'!$B1210,IF(OR($L$12="Southbound",$L$12="Westbound"),'Raw Data'!$B1211,'Raw Data'!$B1210+'Raw Data'!$B1211))</f>
        <v>206</v>
      </c>
      <c r="H39" s="6">
        <f>IF(OR($L$12="Northbound",$L$12="Eastbound"),'Raw Data'!$B1417,IF(OR($L$12="Southbound",$L$12="Westbound"),'Raw Data'!$B1418,'Raw Data'!$B1417+'Raw Data'!$B1418))</f>
        <v>176</v>
      </c>
      <c r="I39" s="7">
        <f t="shared" si="0"/>
        <v>172.8</v>
      </c>
      <c r="J39" s="8">
        <f t="shared" si="1"/>
        <v>140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226</v>
      </c>
      <c r="C40" s="6">
        <f>IF(OR($L$12="Northbound",$L$12="Eastbound"),'Raw Data'!$B384,IF(OR($L$12="Southbound",$L$12="Westbound"),'Raw Data'!$B385,'Raw Data'!$B384+'Raw Data'!$B385))</f>
        <v>228</v>
      </c>
      <c r="D40" s="6">
        <f>IF(OR($L$12="Northbound",$L$12="Eastbound"),'Raw Data'!$B591,IF(OR($L$12="Southbound",$L$12="Westbound"),'Raw Data'!$B592,'Raw Data'!$B591+'Raw Data'!$B592))</f>
        <v>101</v>
      </c>
      <c r="E40" s="6">
        <f>IF(OR($L$12="Northbound",$L$12="Eastbound"),'Raw Data'!$B798,IF(OR($L$12="Southbound",$L$12="Westbound"),'Raw Data'!$B799,'Raw Data'!$B798+'Raw Data'!$B799))</f>
        <v>54</v>
      </c>
      <c r="F40" s="6">
        <f>IF(OR($L$12="Northbound",$L$12="Eastbound"),'Raw Data'!$B1005,IF(OR($L$12="Southbound",$L$12="Westbound"),'Raw Data'!$B1006,'Raw Data'!$B1005+'Raw Data'!$B1006))</f>
        <v>215</v>
      </c>
      <c r="G40" s="6">
        <f>IF(OR($L$12="Northbound",$L$12="Eastbound"),'Raw Data'!$B1212,IF(OR($L$12="Southbound",$L$12="Westbound"),'Raw Data'!$B1213,'Raw Data'!$B1212+'Raw Data'!$B1213))</f>
        <v>240</v>
      </c>
      <c r="H40" s="6">
        <f>IF(OR($L$12="Northbound",$L$12="Eastbound"),'Raw Data'!$B1419,IF(OR($L$12="Southbound",$L$12="Westbound"),'Raw Data'!$B1420,'Raw Data'!$B1419+'Raw Data'!$B1420))</f>
        <v>219</v>
      </c>
      <c r="I40" s="7">
        <f t="shared" si="0"/>
        <v>225.6</v>
      </c>
      <c r="J40" s="8">
        <f t="shared" si="1"/>
        <v>183.28571428571428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334</v>
      </c>
      <c r="C41" s="6">
        <f>IF(OR($L$12="Northbound",$L$12="Eastbound"),'Raw Data'!$B386,IF(OR($L$12="Southbound",$L$12="Westbound"),'Raw Data'!$B387,'Raw Data'!$B386+'Raw Data'!$B387))</f>
        <v>272</v>
      </c>
      <c r="D41" s="6">
        <f>IF(OR($L$12="Northbound",$L$12="Eastbound"),'Raw Data'!$B593,IF(OR($L$12="Southbound",$L$12="Westbound"),'Raw Data'!$B594,'Raw Data'!$B593+'Raw Data'!$B594))</f>
        <v>109</v>
      </c>
      <c r="E41" s="6">
        <f>IF(OR($L$12="Northbound",$L$12="Eastbound"),'Raw Data'!$B800,IF(OR($L$12="Southbound",$L$12="Westbound"),'Raw Data'!$B801,'Raw Data'!$B800+'Raw Data'!$B801))</f>
        <v>68</v>
      </c>
      <c r="F41" s="6">
        <f>IF(OR($L$12="Northbound",$L$12="Eastbound"),'Raw Data'!$B1007,IF(OR($L$12="Southbound",$L$12="Westbound"),'Raw Data'!$B1008,'Raw Data'!$B1007+'Raw Data'!$B1008))</f>
        <v>313</v>
      </c>
      <c r="G41" s="6">
        <f>IF(OR($L$12="Northbound",$L$12="Eastbound"),'Raw Data'!$B1214,IF(OR($L$12="Southbound",$L$12="Westbound"),'Raw Data'!$B1215,'Raw Data'!$B1214+'Raw Data'!$B1215))</f>
        <v>302</v>
      </c>
      <c r="H41" s="6">
        <f>IF(OR($L$12="Northbound",$L$12="Eastbound"),'Raw Data'!$B1421,IF(OR($L$12="Southbound",$L$12="Westbound"),'Raw Data'!$B1422,'Raw Data'!$B1421+'Raw Data'!$B1422))</f>
        <v>300</v>
      </c>
      <c r="I41" s="7">
        <f t="shared" si="0"/>
        <v>304.2</v>
      </c>
      <c r="J41" s="8">
        <f t="shared" si="1"/>
        <v>242.57142857142858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374</v>
      </c>
      <c r="C42" s="6">
        <f>IF(OR($L$12="Northbound",$L$12="Eastbound"),'Raw Data'!$B388,IF(OR($L$12="Southbound",$L$12="Westbound"),'Raw Data'!$B389,'Raw Data'!$B388+'Raw Data'!$B389))</f>
        <v>350</v>
      </c>
      <c r="D42" s="6">
        <f>IF(OR($L$12="Northbound",$L$12="Eastbound"),'Raw Data'!$B595,IF(OR($L$12="Southbound",$L$12="Westbound"),'Raw Data'!$B596,'Raw Data'!$B595+'Raw Data'!$B596))</f>
        <v>144</v>
      </c>
      <c r="E42" s="6">
        <f>IF(OR($L$12="Northbound",$L$12="Eastbound"),'Raw Data'!$B802,IF(OR($L$12="Southbound",$L$12="Westbound"),'Raw Data'!$B803,'Raw Data'!$B802+'Raw Data'!$B803))</f>
        <v>79</v>
      </c>
      <c r="F42" s="6">
        <f>IF(OR($L$12="Northbound",$L$12="Eastbound"),'Raw Data'!$B1009,IF(OR($L$12="Southbound",$L$12="Westbound"),'Raw Data'!$B1010,'Raw Data'!$B1009+'Raw Data'!$B1010))</f>
        <v>338</v>
      </c>
      <c r="G42" s="6">
        <f>IF(OR($L$12="Northbound",$L$12="Eastbound"),'Raw Data'!$B1216,IF(OR($L$12="Southbound",$L$12="Westbound"),'Raw Data'!$B1217,'Raw Data'!$B1216+'Raw Data'!$B1217))</f>
        <v>405</v>
      </c>
      <c r="H42" s="6">
        <f>IF(OR($L$12="Northbound",$L$12="Eastbound"),'Raw Data'!$B1423,IF(OR($L$12="Southbound",$L$12="Westbound"),'Raw Data'!$B1424,'Raw Data'!$B1423+'Raw Data'!$B1424))</f>
        <v>371</v>
      </c>
      <c r="I42" s="7">
        <f t="shared" si="0"/>
        <v>367.6</v>
      </c>
      <c r="J42" s="8">
        <f t="shared" si="1"/>
        <v>294.42857142857144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379</v>
      </c>
      <c r="C43" s="6">
        <f>IF(OR($L$12="Northbound",$L$12="Eastbound"),'Raw Data'!$B390,IF(OR($L$12="Southbound",$L$12="Westbound"),'Raw Data'!$B391,'Raw Data'!$B390+'Raw Data'!$B391))</f>
        <v>347</v>
      </c>
      <c r="D43" s="6">
        <f>IF(OR($L$12="Northbound",$L$12="Eastbound"),'Raw Data'!$B597,IF(OR($L$12="Southbound",$L$12="Westbound"),'Raw Data'!$B598,'Raw Data'!$B597+'Raw Data'!$B598))</f>
        <v>166</v>
      </c>
      <c r="E43" s="6">
        <f>IF(OR($L$12="Northbound",$L$12="Eastbound"),'Raw Data'!$B804,IF(OR($L$12="Southbound",$L$12="Westbound"),'Raw Data'!$B805,'Raw Data'!$B804+'Raw Data'!$B805))</f>
        <v>79</v>
      </c>
      <c r="F43" s="6">
        <f>IF(OR($L$12="Northbound",$L$12="Eastbound"),'Raw Data'!$B1011,IF(OR($L$12="Southbound",$L$12="Westbound"),'Raw Data'!$B1012,'Raw Data'!$B1011+'Raw Data'!$B1012))</f>
        <v>393</v>
      </c>
      <c r="G43" s="6">
        <f>IF(OR($L$12="Northbound",$L$12="Eastbound"),'Raw Data'!$B1218,IF(OR($L$12="Southbound",$L$12="Westbound"),'Raw Data'!$B1219,'Raw Data'!$B1218+'Raw Data'!$B1219))</f>
        <v>385</v>
      </c>
      <c r="H43" s="6">
        <f>IF(OR($L$12="Northbound",$L$12="Eastbound"),'Raw Data'!$B1425,IF(OR($L$12="Southbound",$L$12="Westbound"),'Raw Data'!$B1426,'Raw Data'!$B1425+'Raw Data'!$B1426))</f>
        <v>393</v>
      </c>
      <c r="I43" s="7">
        <f t="shared" si="0"/>
        <v>379.4</v>
      </c>
      <c r="J43" s="8">
        <f t="shared" si="1"/>
        <v>306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399</v>
      </c>
      <c r="C44" s="6">
        <f>IF(OR($L$12="Northbound",$L$12="Eastbound"),'Raw Data'!$B392,IF(OR($L$12="Southbound",$L$12="Westbound"),'Raw Data'!$B393,'Raw Data'!$B392+'Raw Data'!$B393))</f>
        <v>438</v>
      </c>
      <c r="D44" s="6">
        <f>IF(OR($L$12="Northbound",$L$12="Eastbound"),'Raw Data'!$B599,IF(OR($L$12="Southbound",$L$12="Westbound"),'Raw Data'!$B600,'Raw Data'!$B599+'Raw Data'!$B600))</f>
        <v>177</v>
      </c>
      <c r="E44" s="6">
        <f>IF(OR($L$12="Northbound",$L$12="Eastbound"),'Raw Data'!$B806,IF(OR($L$12="Southbound",$L$12="Westbound"),'Raw Data'!$B807,'Raw Data'!$B806+'Raw Data'!$B807))</f>
        <v>106</v>
      </c>
      <c r="F44" s="6">
        <f>IF(OR($L$12="Northbound",$L$12="Eastbound"),'Raw Data'!$B1013,IF(OR($L$12="Southbound",$L$12="Westbound"),'Raw Data'!$B1014,'Raw Data'!$B1013+'Raw Data'!$B1014))</f>
        <v>348</v>
      </c>
      <c r="G44" s="6">
        <f>IF(OR($L$12="Northbound",$L$12="Eastbound"),'Raw Data'!$B1220,IF(OR($L$12="Southbound",$L$12="Westbound"),'Raw Data'!$B1221,'Raw Data'!$B1220+'Raw Data'!$B1221))</f>
        <v>379</v>
      </c>
      <c r="H44" s="6">
        <f>IF(OR($L$12="Northbound",$L$12="Eastbound"),'Raw Data'!$B1427,IF(OR($L$12="Southbound",$L$12="Westbound"),'Raw Data'!$B1428,'Raw Data'!$B1427+'Raw Data'!$B1428))</f>
        <v>406</v>
      </c>
      <c r="I44" s="7">
        <f t="shared" si="0"/>
        <v>394</v>
      </c>
      <c r="J44" s="8">
        <f t="shared" si="1"/>
        <v>321.85714285714283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364</v>
      </c>
      <c r="C45" s="6">
        <f>IF(OR($L$12="Northbound",$L$12="Eastbound"),'Raw Data'!$B394,IF(OR($L$12="Southbound",$L$12="Westbound"),'Raw Data'!$B395,'Raw Data'!$B394+'Raw Data'!$B395))</f>
        <v>342</v>
      </c>
      <c r="D45" s="6">
        <f>IF(OR($L$12="Northbound",$L$12="Eastbound"),'Raw Data'!$B601,IF(OR($L$12="Southbound",$L$12="Westbound"),'Raw Data'!$B602,'Raw Data'!$B601+'Raw Data'!$B602))</f>
        <v>184</v>
      </c>
      <c r="E45" s="6">
        <f>IF(OR($L$12="Northbound",$L$12="Eastbound"),'Raw Data'!$B808,IF(OR($L$12="Southbound",$L$12="Westbound"),'Raw Data'!$B809,'Raw Data'!$B808+'Raw Data'!$B809))</f>
        <v>114</v>
      </c>
      <c r="F45" s="6">
        <f>IF(OR($L$12="Northbound",$L$12="Eastbound"),'Raw Data'!$B1015,IF(OR($L$12="Southbound",$L$12="Westbound"),'Raw Data'!$B1016,'Raw Data'!$B1015+'Raw Data'!$B1016))</f>
        <v>415</v>
      </c>
      <c r="G45" s="6">
        <f>IF(OR($L$12="Northbound",$L$12="Eastbound"),'Raw Data'!$B1222,IF(OR($L$12="Southbound",$L$12="Westbound"),'Raw Data'!$B1223,'Raw Data'!$B1222+'Raw Data'!$B1223))</f>
        <v>377</v>
      </c>
      <c r="H45" s="6">
        <f>IF(OR($L$12="Northbound",$L$12="Eastbound"),'Raw Data'!$B1429,IF(OR($L$12="Southbound",$L$12="Westbound"),'Raw Data'!$B1430,'Raw Data'!$B1429+'Raw Data'!$B1430))</f>
        <v>362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372</v>
      </c>
      <c r="J45" s="8">
        <f t="shared" ref="J45:J76" si="3">AVERAGE(B45:H45)</f>
        <v>308.28571428571428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423</v>
      </c>
      <c r="C46" s="6">
        <f>IF(OR($L$12="Northbound",$L$12="Eastbound"),'Raw Data'!$B396,IF(OR($L$12="Southbound",$L$12="Westbound"),'Raw Data'!$B397,'Raw Data'!$B396+'Raw Data'!$B397))</f>
        <v>354</v>
      </c>
      <c r="D46" s="6">
        <f>IF(OR($L$12="Northbound",$L$12="Eastbound"),'Raw Data'!$B603,IF(OR($L$12="Southbound",$L$12="Westbound"),'Raw Data'!$B604,'Raw Data'!$B603+'Raw Data'!$B604))</f>
        <v>237</v>
      </c>
      <c r="E46" s="6">
        <f>IF(OR($L$12="Northbound",$L$12="Eastbound"),'Raw Data'!$B810,IF(OR($L$12="Southbound",$L$12="Westbound"),'Raw Data'!$B811,'Raw Data'!$B810+'Raw Data'!$B811))</f>
        <v>151</v>
      </c>
      <c r="F46" s="6">
        <f>IF(OR($L$12="Northbound",$L$12="Eastbound"),'Raw Data'!$B1017,IF(OR($L$12="Southbound",$L$12="Westbound"),'Raw Data'!$B1018,'Raw Data'!$B1017+'Raw Data'!$B1018))</f>
        <v>324</v>
      </c>
      <c r="G46" s="6">
        <f>IF(OR($L$12="Northbound",$L$12="Eastbound"),'Raw Data'!$B1224,IF(OR($L$12="Southbound",$L$12="Westbound"),'Raw Data'!$B1225,'Raw Data'!$B1224+'Raw Data'!$B1225))</f>
        <v>355</v>
      </c>
      <c r="H46" s="6">
        <f>IF(OR($L$12="Northbound",$L$12="Eastbound"),'Raw Data'!$B1431,IF(OR($L$12="Southbound",$L$12="Westbound"),'Raw Data'!$B1432,'Raw Data'!$B1431+'Raw Data'!$B1432))</f>
        <v>382</v>
      </c>
      <c r="I46" s="7">
        <f t="shared" si="2"/>
        <v>367.6</v>
      </c>
      <c r="J46" s="8">
        <f t="shared" si="3"/>
        <v>318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388</v>
      </c>
      <c r="C47" s="6">
        <f>IF(OR($L$12="Northbound",$L$12="Eastbound"),'Raw Data'!$B398,IF(OR($L$12="Southbound",$L$12="Westbound"),'Raw Data'!$B399,'Raw Data'!$B398+'Raw Data'!$B399))</f>
        <v>364</v>
      </c>
      <c r="D47" s="6">
        <f>IF(OR($L$12="Northbound",$L$12="Eastbound"),'Raw Data'!$B605,IF(OR($L$12="Southbound",$L$12="Westbound"),'Raw Data'!$B606,'Raw Data'!$B605+'Raw Data'!$B606))</f>
        <v>247</v>
      </c>
      <c r="E47" s="6">
        <f>IF(OR($L$12="Northbound",$L$12="Eastbound"),'Raw Data'!$B812,IF(OR($L$12="Southbound",$L$12="Westbound"),'Raw Data'!$B813,'Raw Data'!$B812+'Raw Data'!$B813))</f>
        <v>149</v>
      </c>
      <c r="F47" s="6">
        <f>IF(OR($L$12="Northbound",$L$12="Eastbound"),'Raw Data'!$B1019,IF(OR($L$12="Southbound",$L$12="Westbound"),'Raw Data'!$B1020,'Raw Data'!$B1019+'Raw Data'!$B1020))</f>
        <v>361</v>
      </c>
      <c r="G47" s="6">
        <f>IF(OR($L$12="Northbound",$L$12="Eastbound"),'Raw Data'!$B1226,IF(OR($L$12="Southbound",$L$12="Westbound"),'Raw Data'!$B1227,'Raw Data'!$B1226+'Raw Data'!$B1227))</f>
        <v>370</v>
      </c>
      <c r="H47" s="6">
        <f>IF(OR($L$12="Northbound",$L$12="Eastbound"),'Raw Data'!$B1433,IF(OR($L$12="Southbound",$L$12="Westbound"),'Raw Data'!$B1434,'Raw Data'!$B1433+'Raw Data'!$B1434))</f>
        <v>356</v>
      </c>
      <c r="I47" s="7">
        <f t="shared" si="2"/>
        <v>367.8</v>
      </c>
      <c r="J47" s="8">
        <f t="shared" si="3"/>
        <v>319.28571428571428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332</v>
      </c>
      <c r="C48" s="6">
        <f>IF(OR($L$12="Northbound",$L$12="Eastbound"),'Raw Data'!$B400,IF(OR($L$12="Southbound",$L$12="Westbound"),'Raw Data'!$B401,'Raw Data'!$B400+'Raw Data'!$B401))</f>
        <v>299</v>
      </c>
      <c r="D48" s="6">
        <f>IF(OR($L$12="Northbound",$L$12="Eastbound"),'Raw Data'!$B607,IF(OR($L$12="Southbound",$L$12="Westbound"),'Raw Data'!$B608,'Raw Data'!$B607+'Raw Data'!$B608))</f>
        <v>273</v>
      </c>
      <c r="E48" s="6">
        <f>IF(OR($L$12="Northbound",$L$12="Eastbound"),'Raw Data'!$B814,IF(OR($L$12="Southbound",$L$12="Westbound"),'Raw Data'!$B815,'Raw Data'!$B814+'Raw Data'!$B815))</f>
        <v>179</v>
      </c>
      <c r="F48" s="6">
        <f>IF(OR($L$12="Northbound",$L$12="Eastbound"),'Raw Data'!$B1021,IF(OR($L$12="Southbound",$L$12="Westbound"),'Raw Data'!$B1022,'Raw Data'!$B1021+'Raw Data'!$B1022))</f>
        <v>368</v>
      </c>
      <c r="G48" s="6">
        <f>IF(OR($L$12="Northbound",$L$12="Eastbound"),'Raw Data'!$B1228,IF(OR($L$12="Southbound",$L$12="Westbound"),'Raw Data'!$B1229,'Raw Data'!$B1228+'Raw Data'!$B1229))</f>
        <v>355</v>
      </c>
      <c r="H48" s="6">
        <f>IF(OR($L$12="Northbound",$L$12="Eastbound"),'Raw Data'!$B1435,IF(OR($L$12="Southbound",$L$12="Westbound"),'Raw Data'!$B1436,'Raw Data'!$B1435+'Raw Data'!$B1436))</f>
        <v>357</v>
      </c>
      <c r="I48" s="7">
        <f t="shared" si="2"/>
        <v>342.2</v>
      </c>
      <c r="J48" s="8">
        <f t="shared" si="3"/>
        <v>309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330</v>
      </c>
      <c r="C49" s="6">
        <f>IF(OR($L$12="Northbound",$L$12="Eastbound"),'Raw Data'!$B402,IF(OR($L$12="Southbound",$L$12="Westbound"),'Raw Data'!$B403,'Raw Data'!$B402+'Raw Data'!$B403))</f>
        <v>357</v>
      </c>
      <c r="D49" s="6">
        <f>IF(OR($L$12="Northbound",$L$12="Eastbound"),'Raw Data'!$B609,IF(OR($L$12="Southbound",$L$12="Westbound"),'Raw Data'!$B610,'Raw Data'!$B609+'Raw Data'!$B610))</f>
        <v>298</v>
      </c>
      <c r="E49" s="6">
        <f>IF(OR($L$12="Northbound",$L$12="Eastbound"),'Raw Data'!$B816,IF(OR($L$12="Southbound",$L$12="Westbound"),'Raw Data'!$B817,'Raw Data'!$B816+'Raw Data'!$B817))</f>
        <v>202</v>
      </c>
      <c r="F49" s="6">
        <f>IF(OR($L$12="Northbound",$L$12="Eastbound"),'Raw Data'!$B1023,IF(OR($L$12="Southbound",$L$12="Westbound"),'Raw Data'!$B1024,'Raw Data'!$B1023+'Raw Data'!$B1024))</f>
        <v>328</v>
      </c>
      <c r="G49" s="6">
        <f>IF(OR($L$12="Northbound",$L$12="Eastbound"),'Raw Data'!$B1230,IF(OR($L$12="Southbound",$L$12="Westbound"),'Raw Data'!$B1231,'Raw Data'!$B1230+'Raw Data'!$B1231))</f>
        <v>321</v>
      </c>
      <c r="H49" s="6">
        <f>IF(OR($L$12="Northbound",$L$12="Eastbound"),'Raw Data'!$B1437,IF(OR($L$12="Southbound",$L$12="Westbound"),'Raw Data'!$B1438,'Raw Data'!$B1437+'Raw Data'!$B1438))</f>
        <v>370</v>
      </c>
      <c r="I49" s="7">
        <f t="shared" si="2"/>
        <v>341.2</v>
      </c>
      <c r="J49" s="8">
        <f t="shared" si="3"/>
        <v>315.14285714285717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320</v>
      </c>
      <c r="C50" s="6">
        <f>IF(OR($L$12="Northbound",$L$12="Eastbound"),'Raw Data'!$B404,IF(OR($L$12="Southbound",$L$12="Westbound"),'Raw Data'!$B405,'Raw Data'!$B404+'Raw Data'!$B405))</f>
        <v>318</v>
      </c>
      <c r="D50" s="6">
        <f>IF(OR($L$12="Northbound",$L$12="Eastbound"),'Raw Data'!$B611,IF(OR($L$12="Southbound",$L$12="Westbound"),'Raw Data'!$B612,'Raw Data'!$B611+'Raw Data'!$B612))</f>
        <v>325</v>
      </c>
      <c r="E50" s="6">
        <f>IF(OR($L$12="Northbound",$L$12="Eastbound"),'Raw Data'!$B818,IF(OR($L$12="Southbound",$L$12="Westbound"),'Raw Data'!$B819,'Raw Data'!$B818+'Raw Data'!$B819))</f>
        <v>228</v>
      </c>
      <c r="F50" s="6">
        <f>IF(OR($L$12="Northbound",$L$12="Eastbound"),'Raw Data'!$B1025,IF(OR($L$12="Southbound",$L$12="Westbound"),'Raw Data'!$B1026,'Raw Data'!$B1025+'Raw Data'!$B1026))</f>
        <v>278</v>
      </c>
      <c r="G50" s="6">
        <f>IF(OR($L$12="Northbound",$L$12="Eastbound"),'Raw Data'!$B1232,IF(OR($L$12="Southbound",$L$12="Westbound"),'Raw Data'!$B1233,'Raw Data'!$B1232+'Raw Data'!$B1233))</f>
        <v>312</v>
      </c>
      <c r="H50" s="6">
        <f>IF(OR($L$12="Northbound",$L$12="Eastbound"),'Raw Data'!$B1439,IF(OR($L$12="Southbound",$L$12="Westbound"),'Raw Data'!$B1440,'Raw Data'!$B1439+'Raw Data'!$B1440))</f>
        <v>328</v>
      </c>
      <c r="I50" s="7">
        <f t="shared" si="2"/>
        <v>311.2</v>
      </c>
      <c r="J50" s="8">
        <f t="shared" si="3"/>
        <v>301.28571428571428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332</v>
      </c>
      <c r="C51" s="6">
        <f>IF(OR($L$12="Northbound",$L$12="Eastbound"),'Raw Data'!$B406,IF(OR($L$12="Southbound",$L$12="Westbound"),'Raw Data'!$B407,'Raw Data'!$B406+'Raw Data'!$B407))</f>
        <v>372</v>
      </c>
      <c r="D51" s="6">
        <f>IF(OR($L$12="Northbound",$L$12="Eastbound"),'Raw Data'!$B613,IF(OR($L$12="Southbound",$L$12="Westbound"),'Raw Data'!$B614,'Raw Data'!$B613+'Raw Data'!$B614))</f>
        <v>331</v>
      </c>
      <c r="E51" s="6">
        <f>IF(OR($L$12="Northbound",$L$12="Eastbound"),'Raw Data'!$B820,IF(OR($L$12="Southbound",$L$12="Westbound"),'Raw Data'!$B821,'Raw Data'!$B820+'Raw Data'!$B821))</f>
        <v>296</v>
      </c>
      <c r="F51" s="6">
        <f>IF(OR($L$12="Northbound",$L$12="Eastbound"),'Raw Data'!$B1027,IF(OR($L$12="Southbound",$L$12="Westbound"),'Raw Data'!$B1028,'Raw Data'!$B1027+'Raw Data'!$B1028))</f>
        <v>317</v>
      </c>
      <c r="G51" s="6">
        <f>IF(OR($L$12="Northbound",$L$12="Eastbound"),'Raw Data'!$B1234,IF(OR($L$12="Southbound",$L$12="Westbound"),'Raw Data'!$B1235,'Raw Data'!$B1234+'Raw Data'!$B1235))</f>
        <v>327</v>
      </c>
      <c r="H51" s="6">
        <f>IF(OR($L$12="Northbound",$L$12="Eastbound"),'Raw Data'!$B1441,IF(OR($L$12="Southbound",$L$12="Westbound"),'Raw Data'!$B1442,'Raw Data'!$B1441+'Raw Data'!$B1442))</f>
        <v>337</v>
      </c>
      <c r="I51" s="7">
        <f t="shared" si="2"/>
        <v>337</v>
      </c>
      <c r="J51" s="8">
        <f t="shared" si="3"/>
        <v>330.28571428571428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279</v>
      </c>
      <c r="C52" s="6">
        <f>IF(OR($L$12="Northbound",$L$12="Eastbound"),'Raw Data'!$B408,IF(OR($L$12="Southbound",$L$12="Westbound"),'Raw Data'!$B409,'Raw Data'!$B408+'Raw Data'!$B409))</f>
        <v>310</v>
      </c>
      <c r="D52" s="6">
        <f>IF(OR($L$12="Northbound",$L$12="Eastbound"),'Raw Data'!$B615,IF(OR($L$12="Southbound",$L$12="Westbound"),'Raw Data'!$B616,'Raw Data'!$B615+'Raw Data'!$B616))</f>
        <v>356</v>
      </c>
      <c r="E52" s="6">
        <f>IF(OR($L$12="Northbound",$L$12="Eastbound"),'Raw Data'!$B822,IF(OR($L$12="Southbound",$L$12="Westbound"),'Raw Data'!$B823,'Raw Data'!$B822+'Raw Data'!$B823))</f>
        <v>302</v>
      </c>
      <c r="F52" s="6">
        <f>IF(OR($L$12="Northbound",$L$12="Eastbound"),'Raw Data'!$B1029,IF(OR($L$12="Southbound",$L$12="Westbound"),'Raw Data'!$B1030,'Raw Data'!$B1029+'Raw Data'!$B1030))</f>
        <v>309</v>
      </c>
      <c r="G52" s="6">
        <f>IF(OR($L$12="Northbound",$L$12="Eastbound"),'Raw Data'!$B1236,IF(OR($L$12="Southbound",$L$12="Westbound"),'Raw Data'!$B1237,'Raw Data'!$B1236+'Raw Data'!$B1237))</f>
        <v>344</v>
      </c>
      <c r="H52" s="6">
        <f>IF(OR($L$12="Northbound",$L$12="Eastbound"),'Raw Data'!$B1443,IF(OR($L$12="Southbound",$L$12="Westbound"),'Raw Data'!$B1444,'Raw Data'!$B1443+'Raw Data'!$B1444))</f>
        <v>288</v>
      </c>
      <c r="I52" s="7">
        <f t="shared" si="2"/>
        <v>306</v>
      </c>
      <c r="J52" s="8">
        <f t="shared" si="3"/>
        <v>312.57142857142856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324</v>
      </c>
      <c r="C53" s="6">
        <f>IF(OR($L$12="Northbound",$L$12="Eastbound"),'Raw Data'!$B410,IF(OR($L$12="Southbound",$L$12="Westbound"),'Raw Data'!$B411,'Raw Data'!$B410+'Raw Data'!$B411))</f>
        <v>311</v>
      </c>
      <c r="D53" s="6">
        <f>IF(OR($L$12="Northbound",$L$12="Eastbound"),'Raw Data'!$B617,IF(OR($L$12="Southbound",$L$12="Westbound"),'Raw Data'!$B618,'Raw Data'!$B617+'Raw Data'!$B618))</f>
        <v>318</v>
      </c>
      <c r="E53" s="6">
        <f>IF(OR($L$12="Northbound",$L$12="Eastbound"),'Raw Data'!$B824,IF(OR($L$12="Southbound",$L$12="Westbound"),'Raw Data'!$B825,'Raw Data'!$B824+'Raw Data'!$B825))</f>
        <v>361</v>
      </c>
      <c r="F53" s="6">
        <f>IF(OR($L$12="Northbound",$L$12="Eastbound"),'Raw Data'!$B1031,IF(OR($L$12="Southbound",$L$12="Westbound"),'Raw Data'!$B1032,'Raw Data'!$B1031+'Raw Data'!$B1032))</f>
        <v>318</v>
      </c>
      <c r="G53" s="6">
        <f>IF(OR($L$12="Northbound",$L$12="Eastbound"),'Raw Data'!$B1238,IF(OR($L$12="Southbound",$L$12="Westbound"),'Raw Data'!$B1239,'Raw Data'!$B1238+'Raw Data'!$B1239))</f>
        <v>296</v>
      </c>
      <c r="H53" s="6">
        <f>IF(OR($L$12="Northbound",$L$12="Eastbound"),'Raw Data'!$B1445,IF(OR($L$12="Southbound",$L$12="Westbound"),'Raw Data'!$B1446,'Raw Data'!$B1445+'Raw Data'!$B1446))</f>
        <v>292</v>
      </c>
      <c r="I53" s="7">
        <f t="shared" si="2"/>
        <v>308.2</v>
      </c>
      <c r="J53" s="8">
        <f t="shared" si="3"/>
        <v>317.14285714285717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320</v>
      </c>
      <c r="C54" s="6">
        <f>IF(OR($L$12="Northbound",$L$12="Eastbound"),'Raw Data'!$B412,IF(OR($L$12="Southbound",$L$12="Westbound"),'Raw Data'!$B413,'Raw Data'!$B412+'Raw Data'!$B413))</f>
        <v>322</v>
      </c>
      <c r="D54" s="6">
        <f>IF(OR($L$12="Northbound",$L$12="Eastbound"),'Raw Data'!$B619,IF(OR($L$12="Southbound",$L$12="Westbound"),'Raw Data'!$B620,'Raw Data'!$B619+'Raw Data'!$B620))</f>
        <v>355</v>
      </c>
      <c r="E54" s="6">
        <f>IF(OR($L$12="Northbound",$L$12="Eastbound"),'Raw Data'!$B826,IF(OR($L$12="Southbound",$L$12="Westbound"),'Raw Data'!$B827,'Raw Data'!$B826+'Raw Data'!$B827))</f>
        <v>311</v>
      </c>
      <c r="F54" s="6">
        <f>IF(OR($L$12="Northbound",$L$12="Eastbound"),'Raw Data'!$B1033,IF(OR($L$12="Southbound",$L$12="Westbound"),'Raw Data'!$B1034,'Raw Data'!$B1033+'Raw Data'!$B1034))</f>
        <v>312</v>
      </c>
      <c r="G54" s="6">
        <f>IF(OR($L$12="Northbound",$L$12="Eastbound"),'Raw Data'!$B1240,IF(OR($L$12="Southbound",$L$12="Westbound"),'Raw Data'!$B1241,'Raw Data'!$B1240+'Raw Data'!$B1241))</f>
        <v>296</v>
      </c>
      <c r="H54" s="6">
        <f>IF(OR($L$12="Northbound",$L$12="Eastbound"),'Raw Data'!$B1447,IF(OR($L$12="Southbound",$L$12="Westbound"),'Raw Data'!$B1448,'Raw Data'!$B1447+'Raw Data'!$B1448))</f>
        <v>304</v>
      </c>
      <c r="I54" s="7">
        <f t="shared" si="2"/>
        <v>310.8</v>
      </c>
      <c r="J54" s="8">
        <f t="shared" si="3"/>
        <v>317.14285714285717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309</v>
      </c>
      <c r="C55" s="6">
        <f>IF(OR($L$12="Northbound",$L$12="Eastbound"),'Raw Data'!$B414,IF(OR($L$12="Southbound",$L$12="Westbound"),'Raw Data'!$B415,'Raw Data'!$B414+'Raw Data'!$B415))</f>
        <v>266</v>
      </c>
      <c r="D55" s="6">
        <f>IF(OR($L$12="Northbound",$L$12="Eastbound"),'Raw Data'!$B621,IF(OR($L$12="Southbound",$L$12="Westbound"),'Raw Data'!$B622,'Raw Data'!$B621+'Raw Data'!$B622))</f>
        <v>321</v>
      </c>
      <c r="E55" s="6">
        <f>IF(OR($L$12="Northbound",$L$12="Eastbound"),'Raw Data'!$B828,IF(OR($L$12="Southbound",$L$12="Westbound"),'Raw Data'!$B829,'Raw Data'!$B828+'Raw Data'!$B829))</f>
        <v>314</v>
      </c>
      <c r="F55" s="6">
        <f>IF(OR($L$12="Northbound",$L$12="Eastbound"),'Raw Data'!$B1035,IF(OR($L$12="Southbound",$L$12="Westbound"),'Raw Data'!$B1036,'Raw Data'!$B1035+'Raw Data'!$B1036))</f>
        <v>290</v>
      </c>
      <c r="G55" s="6">
        <f>IF(OR($L$12="Northbound",$L$12="Eastbound"),'Raw Data'!$B1242,IF(OR($L$12="Southbound",$L$12="Westbound"),'Raw Data'!$B1243,'Raw Data'!$B1242+'Raw Data'!$B1243))</f>
        <v>317</v>
      </c>
      <c r="H55" s="6">
        <f>IF(OR($L$12="Northbound",$L$12="Eastbound"),'Raw Data'!$B1449,IF(OR($L$12="Southbound",$L$12="Westbound"),'Raw Data'!$B1450,'Raw Data'!$B1449+'Raw Data'!$B1450))</f>
        <v>307</v>
      </c>
      <c r="I55" s="7">
        <f t="shared" si="2"/>
        <v>297.8</v>
      </c>
      <c r="J55" s="8">
        <f t="shared" si="3"/>
        <v>303.42857142857144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293</v>
      </c>
      <c r="C56" s="6">
        <f>IF(OR($L$12="Northbound",$L$12="Eastbound"),'Raw Data'!$B416,IF(OR($L$12="Southbound",$L$12="Westbound"),'Raw Data'!$B417,'Raw Data'!$B416+'Raw Data'!$B417))</f>
        <v>315</v>
      </c>
      <c r="D56" s="6">
        <f>IF(OR($L$12="Northbound",$L$12="Eastbound"),'Raw Data'!$B623,IF(OR($L$12="Southbound",$L$12="Westbound"),'Raw Data'!$B624,'Raw Data'!$B623+'Raw Data'!$B624))</f>
        <v>327</v>
      </c>
      <c r="E56" s="6">
        <f>IF(OR($L$12="Northbound",$L$12="Eastbound"),'Raw Data'!$B830,IF(OR($L$12="Southbound",$L$12="Westbound"),'Raw Data'!$B831,'Raw Data'!$B830+'Raw Data'!$B831))</f>
        <v>325</v>
      </c>
      <c r="F56" s="6">
        <f>IF(OR($L$12="Northbound",$L$12="Eastbound"),'Raw Data'!$B1037,IF(OR($L$12="Southbound",$L$12="Westbound"),'Raw Data'!$B1038,'Raw Data'!$B1037+'Raw Data'!$B1038))</f>
        <v>330</v>
      </c>
      <c r="G56" s="6">
        <f>IF(OR($L$12="Northbound",$L$12="Eastbound"),'Raw Data'!$B1244,IF(OR($L$12="Southbound",$L$12="Westbound"),'Raw Data'!$B1245,'Raw Data'!$B1244+'Raw Data'!$B1245))</f>
        <v>269</v>
      </c>
      <c r="H56" s="6">
        <f>IF(OR($L$12="Northbound",$L$12="Eastbound"),'Raw Data'!$B1451,IF(OR($L$12="Southbound",$L$12="Westbound"),'Raw Data'!$B1452,'Raw Data'!$B1451+'Raw Data'!$B1452))</f>
        <v>284</v>
      </c>
      <c r="I56" s="7">
        <f t="shared" si="2"/>
        <v>298.2</v>
      </c>
      <c r="J56" s="8">
        <f t="shared" si="3"/>
        <v>306.14285714285717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295</v>
      </c>
      <c r="C57" s="6">
        <f>IF(OR($L$12="Northbound",$L$12="Eastbound"),'Raw Data'!$B418,IF(OR($L$12="Southbound",$L$12="Westbound"),'Raw Data'!$B419,'Raw Data'!$B418+'Raw Data'!$B419))</f>
        <v>314</v>
      </c>
      <c r="D57" s="6">
        <f>IF(OR($L$12="Northbound",$L$12="Eastbound"),'Raw Data'!$B625,IF(OR($L$12="Southbound",$L$12="Westbound"),'Raw Data'!$B626,'Raw Data'!$B625+'Raw Data'!$B626))</f>
        <v>320</v>
      </c>
      <c r="E57" s="6">
        <f>IF(OR($L$12="Northbound",$L$12="Eastbound"),'Raw Data'!$B832,IF(OR($L$12="Southbound",$L$12="Westbound"),'Raw Data'!$B833,'Raw Data'!$B832+'Raw Data'!$B833))</f>
        <v>276</v>
      </c>
      <c r="F57" s="6">
        <f>IF(OR($L$12="Northbound",$L$12="Eastbound"),'Raw Data'!$B1039,IF(OR($L$12="Southbound",$L$12="Westbound"),'Raw Data'!$B1040,'Raw Data'!$B1039+'Raw Data'!$B1040))</f>
        <v>306</v>
      </c>
      <c r="G57" s="6">
        <f>IF(OR($L$12="Northbound",$L$12="Eastbound"),'Raw Data'!$B1246,IF(OR($L$12="Southbound",$L$12="Westbound"),'Raw Data'!$B1247,'Raw Data'!$B1246+'Raw Data'!$B1247))</f>
        <v>265</v>
      </c>
      <c r="H57" s="6">
        <f>IF(OR($L$12="Northbound",$L$12="Eastbound"),'Raw Data'!$B1453,IF(OR($L$12="Southbound",$L$12="Westbound"),'Raw Data'!$B1454,'Raw Data'!$B1453+'Raw Data'!$B1454))</f>
        <v>296</v>
      </c>
      <c r="I57" s="7">
        <f t="shared" si="2"/>
        <v>295.2</v>
      </c>
      <c r="J57" s="8">
        <f t="shared" si="3"/>
        <v>296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288</v>
      </c>
      <c r="C58" s="6">
        <f>IF(OR($L$12="Northbound",$L$12="Eastbound"),'Raw Data'!$B420,IF(OR($L$12="Southbound",$L$12="Westbound"),'Raw Data'!$B421,'Raw Data'!$B420+'Raw Data'!$B421))</f>
        <v>285</v>
      </c>
      <c r="D58" s="6">
        <f>IF(OR($L$12="Northbound",$L$12="Eastbound"),'Raw Data'!$B627,IF(OR($L$12="Southbound",$L$12="Westbound"),'Raw Data'!$B628,'Raw Data'!$B627+'Raw Data'!$B628))</f>
        <v>338</v>
      </c>
      <c r="E58" s="6">
        <f>IF(OR($L$12="Northbound",$L$12="Eastbound"),'Raw Data'!$B834,IF(OR($L$12="Southbound",$L$12="Westbound"),'Raw Data'!$B835,'Raw Data'!$B834+'Raw Data'!$B835))</f>
        <v>290</v>
      </c>
      <c r="F58" s="6">
        <f>IF(OR($L$12="Northbound",$L$12="Eastbound"),'Raw Data'!$B1041,IF(OR($L$12="Southbound",$L$12="Westbound"),'Raw Data'!$B1042,'Raw Data'!$B1041+'Raw Data'!$B1042))</f>
        <v>327</v>
      </c>
      <c r="G58" s="6">
        <f>IF(OR($L$12="Northbound",$L$12="Eastbound"),'Raw Data'!$B1248,IF(OR($L$12="Southbound",$L$12="Westbound"),'Raw Data'!$B1249,'Raw Data'!$B1248+'Raw Data'!$B1249))</f>
        <v>265</v>
      </c>
      <c r="H58" s="6">
        <f>IF(OR($L$12="Northbound",$L$12="Eastbound"),'Raw Data'!$B1455,IF(OR($L$12="Southbound",$L$12="Westbound"),'Raw Data'!$B1456,'Raw Data'!$B1455+'Raw Data'!$B1456))</f>
        <v>266</v>
      </c>
      <c r="I58" s="7">
        <f t="shared" si="2"/>
        <v>286.2</v>
      </c>
      <c r="J58" s="8">
        <f t="shared" si="3"/>
        <v>294.14285714285717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312</v>
      </c>
      <c r="C59" s="6">
        <f>IF(OR($L$12="Northbound",$L$12="Eastbound"),'Raw Data'!$B422,IF(OR($L$12="Southbound",$L$12="Westbound"),'Raw Data'!$B423,'Raw Data'!$B422+'Raw Data'!$B423))</f>
        <v>311</v>
      </c>
      <c r="D59" s="6">
        <f>IF(OR($L$12="Northbound",$L$12="Eastbound"),'Raw Data'!$B629,IF(OR($L$12="Southbound",$L$12="Westbound"),'Raw Data'!$B630,'Raw Data'!$B629+'Raw Data'!$B630))</f>
        <v>288</v>
      </c>
      <c r="E59" s="6">
        <f>IF(OR($L$12="Northbound",$L$12="Eastbound"),'Raw Data'!$B836,IF(OR($L$12="Southbound",$L$12="Westbound"),'Raw Data'!$B837,'Raw Data'!$B836+'Raw Data'!$B837))</f>
        <v>271</v>
      </c>
      <c r="F59" s="6">
        <f>IF(OR($L$12="Northbound",$L$12="Eastbound"),'Raw Data'!$B1043,IF(OR($L$12="Southbound",$L$12="Westbound"),'Raw Data'!$B1044,'Raw Data'!$B1043+'Raw Data'!$B1044))</f>
        <v>255</v>
      </c>
      <c r="G59" s="6">
        <f>IF(OR($L$12="Northbound",$L$12="Eastbound"),'Raw Data'!$B1250,IF(OR($L$12="Southbound",$L$12="Westbound"),'Raw Data'!$B1251,'Raw Data'!$B1250+'Raw Data'!$B1251))</f>
        <v>291</v>
      </c>
      <c r="H59" s="6">
        <f>IF(OR($L$12="Northbound",$L$12="Eastbound"),'Raw Data'!$B1457,IF(OR($L$12="Southbound",$L$12="Westbound"),'Raw Data'!$B1458,'Raw Data'!$B1457+'Raw Data'!$B1458))</f>
        <v>285</v>
      </c>
      <c r="I59" s="7">
        <f t="shared" si="2"/>
        <v>290.8</v>
      </c>
      <c r="J59" s="8">
        <f t="shared" si="3"/>
        <v>287.57142857142856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303</v>
      </c>
      <c r="C60" s="6">
        <f>IF(OR($L$12="Northbound",$L$12="Eastbound"),'Raw Data'!$B424,IF(OR($L$12="Southbound",$L$12="Westbound"),'Raw Data'!$B425,'Raw Data'!$B424+'Raw Data'!$B425))</f>
        <v>322</v>
      </c>
      <c r="D60" s="6">
        <f>IF(OR($L$12="Northbound",$L$12="Eastbound"),'Raw Data'!$B631,IF(OR($L$12="Southbound",$L$12="Westbound"),'Raw Data'!$B632,'Raw Data'!$B631+'Raw Data'!$B632))</f>
        <v>259</v>
      </c>
      <c r="E60" s="6">
        <f>IF(OR($L$12="Northbound",$L$12="Eastbound"),'Raw Data'!$B838,IF(OR($L$12="Southbound",$L$12="Westbound"),'Raw Data'!$B839,'Raw Data'!$B838+'Raw Data'!$B839))</f>
        <v>304</v>
      </c>
      <c r="F60" s="6">
        <f>IF(OR($L$12="Northbound",$L$12="Eastbound"),'Raw Data'!$B1045,IF(OR($L$12="Southbound",$L$12="Westbound"),'Raw Data'!$B1046,'Raw Data'!$B1045+'Raw Data'!$B1046))</f>
        <v>312</v>
      </c>
      <c r="G60" s="6">
        <f>IF(OR($L$12="Northbound",$L$12="Eastbound"),'Raw Data'!$B1252,IF(OR($L$12="Southbound",$L$12="Westbound"),'Raw Data'!$B1253,'Raw Data'!$B1252+'Raw Data'!$B1253))</f>
        <v>292</v>
      </c>
      <c r="H60" s="6">
        <f>IF(OR($L$12="Northbound",$L$12="Eastbound"),'Raw Data'!$B1459,IF(OR($L$12="Southbound",$L$12="Westbound"),'Raw Data'!$B1460,'Raw Data'!$B1459+'Raw Data'!$B1460))</f>
        <v>310</v>
      </c>
      <c r="I60" s="7">
        <f t="shared" si="2"/>
        <v>307.8</v>
      </c>
      <c r="J60" s="8">
        <f t="shared" si="3"/>
        <v>300.28571428571428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273</v>
      </c>
      <c r="C61" s="6">
        <f>IF(OR($L$12="Northbound",$L$12="Eastbound"),'Raw Data'!$B426,IF(OR($L$12="Southbound",$L$12="Westbound"),'Raw Data'!$B427,'Raw Data'!$B426+'Raw Data'!$B427))</f>
        <v>327</v>
      </c>
      <c r="D61" s="6">
        <f>IF(OR($L$12="Northbound",$L$12="Eastbound"),'Raw Data'!$B633,IF(OR($L$12="Southbound",$L$12="Westbound"),'Raw Data'!$B634,'Raw Data'!$B633+'Raw Data'!$B634))</f>
        <v>265</v>
      </c>
      <c r="E61" s="6">
        <f>IF(OR($L$12="Northbound",$L$12="Eastbound"),'Raw Data'!$B840,IF(OR($L$12="Southbound",$L$12="Westbound"),'Raw Data'!$B841,'Raw Data'!$B840+'Raw Data'!$B841))</f>
        <v>292</v>
      </c>
      <c r="F61" s="6">
        <f>IF(OR($L$12="Northbound",$L$12="Eastbound"),'Raw Data'!$B1047,IF(OR($L$12="Southbound",$L$12="Westbound"),'Raw Data'!$B1048,'Raw Data'!$B1047+'Raw Data'!$B1048))</f>
        <v>299</v>
      </c>
      <c r="G61" s="6">
        <f>IF(OR($L$12="Northbound",$L$12="Eastbound"),'Raw Data'!$B1254,IF(OR($L$12="Southbound",$L$12="Westbound"),'Raw Data'!$B1255,'Raw Data'!$B1254+'Raw Data'!$B1255))</f>
        <v>299</v>
      </c>
      <c r="H61" s="6">
        <f>IF(OR($L$12="Northbound",$L$12="Eastbound"),'Raw Data'!$B1461,IF(OR($L$12="Southbound",$L$12="Westbound"),'Raw Data'!$B1462,'Raw Data'!$B1461+'Raw Data'!$B1462))</f>
        <v>280</v>
      </c>
      <c r="I61" s="7">
        <f t="shared" si="2"/>
        <v>295.60000000000002</v>
      </c>
      <c r="J61" s="8">
        <f t="shared" si="3"/>
        <v>290.71428571428572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323</v>
      </c>
      <c r="C62" s="6">
        <f>IF(OR($L$12="Northbound",$L$12="Eastbound"),'Raw Data'!$B428,IF(OR($L$12="Southbound",$L$12="Westbound"),'Raw Data'!$B429,'Raw Data'!$B428+'Raw Data'!$B429))</f>
        <v>320</v>
      </c>
      <c r="D62" s="6">
        <f>IF(OR($L$12="Northbound",$L$12="Eastbound"),'Raw Data'!$B635,IF(OR($L$12="Southbound",$L$12="Westbound"),'Raw Data'!$B636,'Raw Data'!$B635+'Raw Data'!$B636))</f>
        <v>258</v>
      </c>
      <c r="E62" s="6">
        <f>IF(OR($L$12="Northbound",$L$12="Eastbound"),'Raw Data'!$B842,IF(OR($L$12="Southbound",$L$12="Westbound"),'Raw Data'!$B843,'Raw Data'!$B842+'Raw Data'!$B843))</f>
        <v>324</v>
      </c>
      <c r="F62" s="6">
        <f>IF(OR($L$12="Northbound",$L$12="Eastbound"),'Raw Data'!$B1049,IF(OR($L$12="Southbound",$L$12="Westbound"),'Raw Data'!$B1050,'Raw Data'!$B1049+'Raw Data'!$B1050))</f>
        <v>323</v>
      </c>
      <c r="G62" s="6">
        <f>IF(OR($L$12="Northbound",$L$12="Eastbound"),'Raw Data'!$B1256,IF(OR($L$12="Southbound",$L$12="Westbound"),'Raw Data'!$B1257,'Raw Data'!$B1256+'Raw Data'!$B1257))</f>
        <v>330</v>
      </c>
      <c r="H62" s="6">
        <f>IF(OR($L$12="Northbound",$L$12="Eastbound"),'Raw Data'!$B1463,IF(OR($L$12="Southbound",$L$12="Westbound"),'Raw Data'!$B1464,'Raw Data'!$B1463+'Raw Data'!$B1464))</f>
        <v>304</v>
      </c>
      <c r="I62" s="7">
        <f t="shared" si="2"/>
        <v>320</v>
      </c>
      <c r="J62" s="8">
        <f t="shared" si="3"/>
        <v>311.71428571428572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294</v>
      </c>
      <c r="C63" s="6">
        <f>IF(OR($L$12="Northbound",$L$12="Eastbound"),'Raw Data'!$B430,IF(OR($L$12="Southbound",$L$12="Westbound"),'Raw Data'!$B431,'Raw Data'!$B430+'Raw Data'!$B431))</f>
        <v>292</v>
      </c>
      <c r="D63" s="6">
        <f>IF(OR($L$12="Northbound",$L$12="Eastbound"),'Raw Data'!$B637,IF(OR($L$12="Southbound",$L$12="Westbound"),'Raw Data'!$B638,'Raw Data'!$B637+'Raw Data'!$B638))</f>
        <v>254</v>
      </c>
      <c r="E63" s="6">
        <f>IF(OR($L$12="Northbound",$L$12="Eastbound"),'Raw Data'!$B844,IF(OR($L$12="Southbound",$L$12="Westbound"),'Raw Data'!$B845,'Raw Data'!$B844+'Raw Data'!$B845))</f>
        <v>309</v>
      </c>
      <c r="F63" s="6">
        <f>IF(OR($L$12="Northbound",$L$12="Eastbound"),'Raw Data'!$B1051,IF(OR($L$12="Southbound",$L$12="Westbound"),'Raw Data'!$B1052,'Raw Data'!$B1051+'Raw Data'!$B1052))</f>
        <v>298</v>
      </c>
      <c r="G63" s="6">
        <f>IF(OR($L$12="Northbound",$L$12="Eastbound"),'Raw Data'!$B1258,IF(OR($L$12="Southbound",$L$12="Westbound"),'Raw Data'!$B1259,'Raw Data'!$B1258+'Raw Data'!$B1259))</f>
        <v>299</v>
      </c>
      <c r="H63" s="6">
        <f>IF(OR($L$12="Northbound",$L$12="Eastbound"),'Raw Data'!$B1465,IF(OR($L$12="Southbound",$L$12="Westbound"),'Raw Data'!$B1466,'Raw Data'!$B1465+'Raw Data'!$B1466))</f>
        <v>304</v>
      </c>
      <c r="I63" s="7">
        <f t="shared" si="2"/>
        <v>297.39999999999998</v>
      </c>
      <c r="J63" s="8">
        <f t="shared" si="3"/>
        <v>292.85714285714283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292</v>
      </c>
      <c r="C64" s="6">
        <f>IF(OR($L$12="Northbound",$L$12="Eastbound"),'Raw Data'!$B432,IF(OR($L$12="Southbound",$L$12="Westbound"),'Raw Data'!$B433,'Raw Data'!$B432+'Raw Data'!$B433))</f>
        <v>304</v>
      </c>
      <c r="D64" s="6">
        <f>IF(OR($L$12="Northbound",$L$12="Eastbound"),'Raw Data'!$B639,IF(OR($L$12="Southbound",$L$12="Westbound"),'Raw Data'!$B640,'Raw Data'!$B639+'Raw Data'!$B640))</f>
        <v>307</v>
      </c>
      <c r="E64" s="6">
        <f>IF(OR($L$12="Northbound",$L$12="Eastbound"),'Raw Data'!$B846,IF(OR($L$12="Southbound",$L$12="Westbound"),'Raw Data'!$B847,'Raw Data'!$B846+'Raw Data'!$B847))</f>
        <v>317</v>
      </c>
      <c r="F64" s="6">
        <f>IF(OR($L$12="Northbound",$L$12="Eastbound"),'Raw Data'!$B1053,IF(OR($L$12="Southbound",$L$12="Westbound"),'Raw Data'!$B1054,'Raw Data'!$B1053+'Raw Data'!$B1054))</f>
        <v>286</v>
      </c>
      <c r="G64" s="6">
        <f>IF(OR($L$12="Northbound",$L$12="Eastbound"),'Raw Data'!$B1260,IF(OR($L$12="Southbound",$L$12="Westbound"),'Raw Data'!$B1261,'Raw Data'!$B1260+'Raw Data'!$B1261))</f>
        <v>315</v>
      </c>
      <c r="H64" s="6">
        <f>IF(OR($L$12="Northbound",$L$12="Eastbound"),'Raw Data'!$B1467,IF(OR($L$12="Southbound",$L$12="Westbound"),'Raw Data'!$B1468,'Raw Data'!$B1467+'Raw Data'!$B1468))</f>
        <v>300</v>
      </c>
      <c r="I64" s="7">
        <f t="shared" si="2"/>
        <v>299.39999999999998</v>
      </c>
      <c r="J64" s="8">
        <f t="shared" si="3"/>
        <v>303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301</v>
      </c>
      <c r="C65" s="6">
        <f>IF(OR($L$12="Northbound",$L$12="Eastbound"),'Raw Data'!$B434,IF(OR($L$12="Southbound",$L$12="Westbound"),'Raw Data'!$B435,'Raw Data'!$B434+'Raw Data'!$B435))</f>
        <v>282</v>
      </c>
      <c r="D65" s="6">
        <f>IF(OR($L$12="Northbound",$L$12="Eastbound"),'Raw Data'!$B641,IF(OR($L$12="Southbound",$L$12="Westbound"),'Raw Data'!$B642,'Raw Data'!$B641+'Raw Data'!$B642))</f>
        <v>288</v>
      </c>
      <c r="E65" s="6">
        <f>IF(OR($L$12="Northbound",$L$12="Eastbound"),'Raw Data'!$B848,IF(OR($L$12="Southbound",$L$12="Westbound"),'Raw Data'!$B849,'Raw Data'!$B848+'Raw Data'!$B849))</f>
        <v>340</v>
      </c>
      <c r="F65" s="6">
        <f>IF(OR($L$12="Northbound",$L$12="Eastbound"),'Raw Data'!$B1055,IF(OR($L$12="Southbound",$L$12="Westbound"),'Raw Data'!$B1056,'Raw Data'!$B1055+'Raw Data'!$B1056))</f>
        <v>297</v>
      </c>
      <c r="G65" s="6">
        <f>IF(OR($L$12="Northbound",$L$12="Eastbound"),'Raw Data'!$B1262,IF(OR($L$12="Southbound",$L$12="Westbound"),'Raw Data'!$B1263,'Raw Data'!$B1262+'Raw Data'!$B1263))</f>
        <v>303</v>
      </c>
      <c r="H65" s="6">
        <f>IF(OR($L$12="Northbound",$L$12="Eastbound"),'Raw Data'!$B1469,IF(OR($L$12="Southbound",$L$12="Westbound"),'Raw Data'!$B1470,'Raw Data'!$B1469+'Raw Data'!$B1470))</f>
        <v>290</v>
      </c>
      <c r="I65" s="7">
        <f t="shared" si="2"/>
        <v>294.60000000000002</v>
      </c>
      <c r="J65" s="8">
        <f t="shared" si="3"/>
        <v>300.14285714285717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302</v>
      </c>
      <c r="C66" s="6">
        <f>IF(OR($L$12="Northbound",$L$12="Eastbound"),'Raw Data'!$B436,IF(OR($L$12="Southbound",$L$12="Westbound"),'Raw Data'!$B437,'Raw Data'!$B436+'Raw Data'!$B437))</f>
        <v>329</v>
      </c>
      <c r="D66" s="6">
        <f>IF(OR($L$12="Northbound",$L$12="Eastbound"),'Raw Data'!$B643,IF(OR($L$12="Southbound",$L$12="Westbound"),'Raw Data'!$B644,'Raw Data'!$B643+'Raw Data'!$B644))</f>
        <v>323</v>
      </c>
      <c r="E66" s="6">
        <f>IF(OR($L$12="Northbound",$L$12="Eastbound"),'Raw Data'!$B850,IF(OR($L$12="Southbound",$L$12="Westbound"),'Raw Data'!$B851,'Raw Data'!$B850+'Raw Data'!$B851))</f>
        <v>291</v>
      </c>
      <c r="F66" s="6">
        <f>IF(OR($L$12="Northbound",$L$12="Eastbound"),'Raw Data'!$B1057,IF(OR($L$12="Southbound",$L$12="Westbound"),'Raw Data'!$B1058,'Raw Data'!$B1057+'Raw Data'!$B1058))</f>
        <v>294</v>
      </c>
      <c r="G66" s="6">
        <f>IF(OR($L$12="Northbound",$L$12="Eastbound"),'Raw Data'!$B1264,IF(OR($L$12="Southbound",$L$12="Westbound"),'Raw Data'!$B1265,'Raw Data'!$B1264+'Raw Data'!$B1265))</f>
        <v>305</v>
      </c>
      <c r="H66" s="6">
        <f>IF(OR($L$12="Northbound",$L$12="Eastbound"),'Raw Data'!$B1471,IF(OR($L$12="Southbound",$L$12="Westbound"),'Raw Data'!$B1472,'Raw Data'!$B1471+'Raw Data'!$B1472))</f>
        <v>265</v>
      </c>
      <c r="I66" s="7">
        <f t="shared" si="2"/>
        <v>299</v>
      </c>
      <c r="J66" s="8">
        <f t="shared" si="3"/>
        <v>301.28571428571428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283</v>
      </c>
      <c r="C67" s="6">
        <f>IF(OR($L$12="Northbound",$L$12="Eastbound"),'Raw Data'!$B438,IF(OR($L$12="Southbound",$L$12="Westbound"),'Raw Data'!$B439,'Raw Data'!$B438+'Raw Data'!$B439))</f>
        <v>312</v>
      </c>
      <c r="D67" s="6">
        <f>IF(OR($L$12="Northbound",$L$12="Eastbound"),'Raw Data'!$B645,IF(OR($L$12="Southbound",$L$12="Westbound"),'Raw Data'!$B646,'Raw Data'!$B645+'Raw Data'!$B646))</f>
        <v>317</v>
      </c>
      <c r="E67" s="6">
        <f>IF(OR($L$12="Northbound",$L$12="Eastbound"),'Raw Data'!$B852,IF(OR($L$12="Southbound",$L$12="Westbound"),'Raw Data'!$B853,'Raw Data'!$B852+'Raw Data'!$B853))</f>
        <v>343</v>
      </c>
      <c r="F67" s="6">
        <f>IF(OR($L$12="Northbound",$L$12="Eastbound"),'Raw Data'!$B1059,IF(OR($L$12="Southbound",$L$12="Westbound"),'Raw Data'!$B1060,'Raw Data'!$B1059+'Raw Data'!$B1060))</f>
        <v>306</v>
      </c>
      <c r="G67" s="6">
        <f>IF(OR($L$12="Northbound",$L$12="Eastbound"),'Raw Data'!$B1266,IF(OR($L$12="Southbound",$L$12="Westbound"),'Raw Data'!$B1267,'Raw Data'!$B1266+'Raw Data'!$B1267))</f>
        <v>312</v>
      </c>
      <c r="H67" s="6">
        <f>IF(OR($L$12="Northbound",$L$12="Eastbound"),'Raw Data'!$B1473,IF(OR($L$12="Southbound",$L$12="Westbound"),'Raw Data'!$B1474,'Raw Data'!$B1473+'Raw Data'!$B1474))</f>
        <v>276</v>
      </c>
      <c r="I67" s="7">
        <f t="shared" si="2"/>
        <v>297.8</v>
      </c>
      <c r="J67" s="8">
        <f t="shared" si="3"/>
        <v>307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314</v>
      </c>
      <c r="C68" s="6">
        <f>IF(OR($L$12="Northbound",$L$12="Eastbound"),'Raw Data'!$B440,IF(OR($L$12="Southbound",$L$12="Westbound"),'Raw Data'!$B441,'Raw Data'!$B440+'Raw Data'!$B441))</f>
        <v>317</v>
      </c>
      <c r="D68" s="6">
        <f>IF(OR($L$12="Northbound",$L$12="Eastbound"),'Raw Data'!$B647,IF(OR($L$12="Southbound",$L$12="Westbound"),'Raw Data'!$B648,'Raw Data'!$B647+'Raw Data'!$B648))</f>
        <v>298</v>
      </c>
      <c r="E68" s="6">
        <f>IF(OR($L$12="Northbound",$L$12="Eastbound"),'Raw Data'!$B854,IF(OR($L$12="Southbound",$L$12="Westbound"),'Raw Data'!$B855,'Raw Data'!$B854+'Raw Data'!$B855))</f>
        <v>349</v>
      </c>
      <c r="F68" s="6">
        <f>IF(OR($L$12="Northbound",$L$12="Eastbound"),'Raw Data'!$B1061,IF(OR($L$12="Southbound",$L$12="Westbound"),'Raw Data'!$B1062,'Raw Data'!$B1061+'Raw Data'!$B1062))</f>
        <v>279</v>
      </c>
      <c r="G68" s="6">
        <f>IF(OR($L$12="Northbound",$L$12="Eastbound"),'Raw Data'!$B1268,IF(OR($L$12="Southbound",$L$12="Westbound"),'Raw Data'!$B1269,'Raw Data'!$B1268+'Raw Data'!$B1269))</f>
        <v>294</v>
      </c>
      <c r="H68" s="6">
        <f>IF(OR($L$12="Northbound",$L$12="Eastbound"),'Raw Data'!$B1475,IF(OR($L$12="Southbound",$L$12="Westbound"),'Raw Data'!$B1476,'Raw Data'!$B1475+'Raw Data'!$B1476))</f>
        <v>300</v>
      </c>
      <c r="I68" s="7">
        <f t="shared" si="2"/>
        <v>300.8</v>
      </c>
      <c r="J68" s="8">
        <f t="shared" si="3"/>
        <v>307.28571428571428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304</v>
      </c>
      <c r="C69" s="6">
        <f>IF(OR($L$12="Northbound",$L$12="Eastbound"),'Raw Data'!$B442,IF(OR($L$12="Southbound",$L$12="Westbound"),'Raw Data'!$B443,'Raw Data'!$B442+'Raw Data'!$B443))</f>
        <v>328</v>
      </c>
      <c r="D69" s="6">
        <f>IF(OR($L$12="Northbound",$L$12="Eastbound"),'Raw Data'!$B649,IF(OR($L$12="Southbound",$L$12="Westbound"),'Raw Data'!$B650,'Raw Data'!$B649+'Raw Data'!$B650))</f>
        <v>323</v>
      </c>
      <c r="E69" s="6">
        <f>IF(OR($L$12="Northbound",$L$12="Eastbound"),'Raw Data'!$B856,IF(OR($L$12="Southbound",$L$12="Westbound"),'Raw Data'!$B857,'Raw Data'!$B856+'Raw Data'!$B857))</f>
        <v>346</v>
      </c>
      <c r="F69" s="6">
        <f>IF(OR($L$12="Northbound",$L$12="Eastbound"),'Raw Data'!$B1063,IF(OR($L$12="Southbound",$L$12="Westbound"),'Raw Data'!$B1064,'Raw Data'!$B1063+'Raw Data'!$B1064))</f>
        <v>308</v>
      </c>
      <c r="G69" s="6">
        <f>IF(OR($L$12="Northbound",$L$12="Eastbound"),'Raw Data'!$B1270,IF(OR($L$12="Southbound",$L$12="Westbound"),'Raw Data'!$B1271,'Raw Data'!$B1270+'Raw Data'!$B1271))</f>
        <v>316</v>
      </c>
      <c r="H69" s="6">
        <f>IF(OR($L$12="Northbound",$L$12="Eastbound"),'Raw Data'!$B1477,IF(OR($L$12="Southbound",$L$12="Westbound"),'Raw Data'!$B1478,'Raw Data'!$B1477+'Raw Data'!$B1478))</f>
        <v>202</v>
      </c>
      <c r="I69" s="7">
        <f t="shared" si="2"/>
        <v>291.60000000000002</v>
      </c>
      <c r="J69" s="8">
        <f t="shared" si="3"/>
        <v>303.85714285714283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320</v>
      </c>
      <c r="C70" s="6">
        <f>IF(OR($L$12="Northbound",$L$12="Eastbound"),'Raw Data'!$B444,IF(OR($L$12="Southbound",$L$12="Westbound"),'Raw Data'!$B445,'Raw Data'!$B444+'Raw Data'!$B445))</f>
        <v>316</v>
      </c>
      <c r="D70" s="6">
        <f>IF(OR($L$12="Northbound",$L$12="Eastbound"),'Raw Data'!$B651,IF(OR($L$12="Southbound",$L$12="Westbound"),'Raw Data'!$B652,'Raw Data'!$B651+'Raw Data'!$B652))</f>
        <v>329</v>
      </c>
      <c r="E70" s="6">
        <f>IF(OR($L$12="Northbound",$L$12="Eastbound"),'Raw Data'!$B858,IF(OR($L$12="Southbound",$L$12="Westbound"),'Raw Data'!$B859,'Raw Data'!$B858+'Raw Data'!$B859))</f>
        <v>328</v>
      </c>
      <c r="F70" s="6">
        <f>IF(OR($L$12="Northbound",$L$12="Eastbound"),'Raw Data'!$B1065,IF(OR($L$12="Southbound",$L$12="Westbound"),'Raw Data'!$B1066,'Raw Data'!$B1065+'Raw Data'!$B1066))</f>
        <v>307</v>
      </c>
      <c r="G70" s="6">
        <f>IF(OR($L$12="Northbound",$L$12="Eastbound"),'Raw Data'!$B1272,IF(OR($L$12="Southbound",$L$12="Westbound"),'Raw Data'!$B1273,'Raw Data'!$B1272+'Raw Data'!$B1273))</f>
        <v>310</v>
      </c>
      <c r="H70" s="6">
        <f>IF(OR($L$12="Northbound",$L$12="Eastbound"),'Raw Data'!$B1479,IF(OR($L$12="Southbound",$L$12="Westbound"),'Raw Data'!$B1480,'Raw Data'!$B1479+'Raw Data'!$B1480))</f>
        <v>134</v>
      </c>
      <c r="I70" s="7">
        <f t="shared" si="2"/>
        <v>277.39999999999998</v>
      </c>
      <c r="J70" s="8">
        <f t="shared" si="3"/>
        <v>292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319</v>
      </c>
      <c r="C71" s="6">
        <f>IF(OR($L$12="Northbound",$L$12="Eastbound"),'Raw Data'!$B446,IF(OR($L$12="Southbound",$L$12="Westbound"),'Raw Data'!$B447,'Raw Data'!$B446+'Raw Data'!$B447))</f>
        <v>324</v>
      </c>
      <c r="D71" s="6">
        <f>IF(OR($L$12="Northbound",$L$12="Eastbound"),'Raw Data'!$B653,IF(OR($L$12="Southbound",$L$12="Westbound"),'Raw Data'!$B654,'Raw Data'!$B653+'Raw Data'!$B654))</f>
        <v>308</v>
      </c>
      <c r="E71" s="6">
        <f>IF(OR($L$12="Northbound",$L$12="Eastbound"),'Raw Data'!$B860,IF(OR($L$12="Southbound",$L$12="Westbound"),'Raw Data'!$B861,'Raw Data'!$B860+'Raw Data'!$B861))</f>
        <v>342</v>
      </c>
      <c r="F71" s="6">
        <f>IF(OR($L$12="Northbound",$L$12="Eastbound"),'Raw Data'!$B1067,IF(OR($L$12="Southbound",$L$12="Westbound"),'Raw Data'!$B1068,'Raw Data'!$B1067+'Raw Data'!$B1068))</f>
        <v>332</v>
      </c>
      <c r="G71" s="6">
        <f>IF(OR($L$12="Northbound",$L$12="Eastbound"),'Raw Data'!$B1274,IF(OR($L$12="Southbound",$L$12="Westbound"),'Raw Data'!$B1275,'Raw Data'!$B1274+'Raw Data'!$B1275))</f>
        <v>320</v>
      </c>
      <c r="H71" s="6">
        <f>IF(OR($L$12="Northbound",$L$12="Eastbound"),'Raw Data'!$B1481,IF(OR($L$12="Southbound",$L$12="Westbound"),'Raw Data'!$B1482,'Raw Data'!$B1481+'Raw Data'!$B1482))</f>
        <v>100</v>
      </c>
      <c r="I71" s="7">
        <f t="shared" si="2"/>
        <v>279</v>
      </c>
      <c r="J71" s="8">
        <f t="shared" si="3"/>
        <v>292.14285714285717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301</v>
      </c>
      <c r="C72" s="6">
        <f>IF(OR($L$12="Northbound",$L$12="Eastbound"),'Raw Data'!$B448,IF(OR($L$12="Southbound",$L$12="Westbound"),'Raw Data'!$B449,'Raw Data'!$B448+'Raw Data'!$B449))</f>
        <v>307</v>
      </c>
      <c r="D72" s="6">
        <f>IF(OR($L$12="Northbound",$L$12="Eastbound"),'Raw Data'!$B655,IF(OR($L$12="Southbound",$L$12="Westbound"),'Raw Data'!$B656,'Raw Data'!$B655+'Raw Data'!$B656))</f>
        <v>333</v>
      </c>
      <c r="E72" s="6">
        <f>IF(OR($L$12="Northbound",$L$12="Eastbound"),'Raw Data'!$B862,IF(OR($L$12="Southbound",$L$12="Westbound"),'Raw Data'!$B863,'Raw Data'!$B862+'Raw Data'!$B863))</f>
        <v>341</v>
      </c>
      <c r="F72" s="6">
        <f>IF(OR($L$12="Northbound",$L$12="Eastbound"),'Raw Data'!$B1069,IF(OR($L$12="Southbound",$L$12="Westbound"),'Raw Data'!$B1070,'Raw Data'!$B1069+'Raw Data'!$B1070))</f>
        <v>289</v>
      </c>
      <c r="G72" s="6">
        <f>IF(OR($L$12="Northbound",$L$12="Eastbound"),'Raw Data'!$B1276,IF(OR($L$12="Southbound",$L$12="Westbound"),'Raw Data'!$B1277,'Raw Data'!$B1276+'Raw Data'!$B1277))</f>
        <v>307</v>
      </c>
      <c r="H72" s="6">
        <f>IF(OR($L$12="Northbound",$L$12="Eastbound"),'Raw Data'!$B1483,IF(OR($L$12="Southbound",$L$12="Westbound"),'Raw Data'!$B1484,'Raw Data'!$B1483+'Raw Data'!$B1484))</f>
        <v>41</v>
      </c>
      <c r="I72" s="7">
        <f t="shared" si="2"/>
        <v>249</v>
      </c>
      <c r="J72" s="8">
        <f t="shared" si="3"/>
        <v>274.14285714285717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331</v>
      </c>
      <c r="C73" s="6">
        <f>IF(OR($L$12="Northbound",$L$12="Eastbound"),'Raw Data'!$B450,IF(OR($L$12="Southbound",$L$12="Westbound"),'Raw Data'!$B451,'Raw Data'!$B450+'Raw Data'!$B451))</f>
        <v>329</v>
      </c>
      <c r="D73" s="6">
        <f>IF(OR($L$12="Northbound",$L$12="Eastbound"),'Raw Data'!$B657,IF(OR($L$12="Southbound",$L$12="Westbound"),'Raw Data'!$B658,'Raw Data'!$B657+'Raw Data'!$B658))</f>
        <v>282</v>
      </c>
      <c r="E73" s="6">
        <f>IF(OR($L$12="Northbound",$L$12="Eastbound"),'Raw Data'!$B864,IF(OR($L$12="Southbound",$L$12="Westbound"),'Raw Data'!$B865,'Raw Data'!$B864+'Raw Data'!$B865))</f>
        <v>314</v>
      </c>
      <c r="F73" s="6">
        <f>IF(OR($L$12="Northbound",$L$12="Eastbound"),'Raw Data'!$B1071,IF(OR($L$12="Southbound",$L$12="Westbound"),'Raw Data'!$B1072,'Raw Data'!$B1071+'Raw Data'!$B1072))</f>
        <v>292</v>
      </c>
      <c r="G73" s="6">
        <f>IF(OR($L$12="Northbound",$L$12="Eastbound"),'Raw Data'!$B1278,IF(OR($L$12="Southbound",$L$12="Westbound"),'Raw Data'!$B1279,'Raw Data'!$B1278+'Raw Data'!$B1279))</f>
        <v>320</v>
      </c>
      <c r="H73" s="6">
        <f>IF(OR($L$12="Northbound",$L$12="Eastbound"),'Raw Data'!$B1485,IF(OR($L$12="Southbound",$L$12="Westbound"),'Raw Data'!$B1486,'Raw Data'!$B1485+'Raw Data'!$B1486))</f>
        <v>31</v>
      </c>
      <c r="I73" s="7">
        <f t="shared" si="2"/>
        <v>260.60000000000002</v>
      </c>
      <c r="J73" s="8">
        <f t="shared" si="3"/>
        <v>271.28571428571428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304</v>
      </c>
      <c r="C74" s="6">
        <f>IF(OR($L$12="Northbound",$L$12="Eastbound"),'Raw Data'!$B452,IF(OR($L$12="Southbound",$L$12="Westbound"),'Raw Data'!$B453,'Raw Data'!$B452+'Raw Data'!$B453))</f>
        <v>335</v>
      </c>
      <c r="D74" s="6">
        <f>IF(OR($L$12="Northbound",$L$12="Eastbound"),'Raw Data'!$B659,IF(OR($L$12="Southbound",$L$12="Westbound"),'Raw Data'!$B660,'Raw Data'!$B659+'Raw Data'!$B660))</f>
        <v>275</v>
      </c>
      <c r="E74" s="6">
        <f>IF(OR($L$12="Northbound",$L$12="Eastbound"),'Raw Data'!$B866,IF(OR($L$12="Southbound",$L$12="Westbound"),'Raw Data'!$B867,'Raw Data'!$B866+'Raw Data'!$B867))</f>
        <v>299</v>
      </c>
      <c r="F74" s="6">
        <f>IF(OR($L$12="Northbound",$L$12="Eastbound"),'Raw Data'!$B1073,IF(OR($L$12="Southbound",$L$12="Westbound"),'Raw Data'!$B1074,'Raw Data'!$B1073+'Raw Data'!$B1074))</f>
        <v>309</v>
      </c>
      <c r="G74" s="6">
        <f>IF(OR($L$12="Northbound",$L$12="Eastbound"),'Raw Data'!$B1280,IF(OR($L$12="Southbound",$L$12="Westbound"),'Raw Data'!$B1281,'Raw Data'!$B1280+'Raw Data'!$B1281))</f>
        <v>347</v>
      </c>
      <c r="H74" s="6">
        <f>IF(OR($L$12="Northbound",$L$12="Eastbound"),'Raw Data'!$B1487,IF(OR($L$12="Southbound",$L$12="Westbound"),'Raw Data'!$B1488,'Raw Data'!$B1487+'Raw Data'!$B1488))</f>
        <v>18</v>
      </c>
      <c r="I74" s="7">
        <f t="shared" si="2"/>
        <v>262.60000000000002</v>
      </c>
      <c r="J74" s="8">
        <f t="shared" si="3"/>
        <v>269.57142857142856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323</v>
      </c>
      <c r="C75" s="6">
        <f>IF(OR($L$12="Northbound",$L$12="Eastbound"),'Raw Data'!$B454,IF(OR($L$12="Southbound",$L$12="Westbound"),'Raw Data'!$B455,'Raw Data'!$B454+'Raw Data'!$B455))</f>
        <v>356</v>
      </c>
      <c r="D75" s="6">
        <f>IF(OR($L$12="Northbound",$L$12="Eastbound"),'Raw Data'!$B661,IF(OR($L$12="Southbound",$L$12="Westbound"),'Raw Data'!$B662,'Raw Data'!$B661+'Raw Data'!$B662))</f>
        <v>279</v>
      </c>
      <c r="E75" s="6">
        <f>IF(OR($L$12="Northbound",$L$12="Eastbound"),'Raw Data'!$B868,IF(OR($L$12="Southbound",$L$12="Westbound"),'Raw Data'!$B869,'Raw Data'!$B868+'Raw Data'!$B869))</f>
        <v>288</v>
      </c>
      <c r="F75" s="6">
        <f>IF(OR($L$12="Northbound",$L$12="Eastbound"),'Raw Data'!$B1075,IF(OR($L$12="Southbound",$L$12="Westbound"),'Raw Data'!$B1076,'Raw Data'!$B1075+'Raw Data'!$B1076))</f>
        <v>319</v>
      </c>
      <c r="G75" s="6">
        <f>IF(OR($L$12="Northbound",$L$12="Eastbound"),'Raw Data'!$B1282,IF(OR($L$12="Southbound",$L$12="Westbound"),'Raw Data'!$B1283,'Raw Data'!$B1282+'Raw Data'!$B1283))</f>
        <v>352</v>
      </c>
      <c r="H75" s="6">
        <f>IF(OR($L$12="Northbound",$L$12="Eastbound"),'Raw Data'!$B1489,IF(OR($L$12="Southbound",$L$12="Westbound"),'Raw Data'!$B1490,'Raw Data'!$B1489+'Raw Data'!$B1490))</f>
        <v>34</v>
      </c>
      <c r="I75" s="7">
        <f t="shared" si="2"/>
        <v>276.8</v>
      </c>
      <c r="J75" s="8">
        <f t="shared" si="3"/>
        <v>278.71428571428572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363</v>
      </c>
      <c r="C76" s="6">
        <f>IF(OR($L$12="Northbound",$L$12="Eastbound"),'Raw Data'!$B456,IF(OR($L$12="Southbound",$L$12="Westbound"),'Raw Data'!$B457,'Raw Data'!$B456+'Raw Data'!$B457))</f>
        <v>317</v>
      </c>
      <c r="D76" s="6">
        <f>IF(OR($L$12="Northbound",$L$12="Eastbound"),'Raw Data'!$B663,IF(OR($L$12="Southbound",$L$12="Westbound"),'Raw Data'!$B664,'Raw Data'!$B663+'Raw Data'!$B664))</f>
        <v>314</v>
      </c>
      <c r="E76" s="6">
        <f>IF(OR($L$12="Northbound",$L$12="Eastbound"),'Raw Data'!$B870,IF(OR($L$12="Southbound",$L$12="Westbound"),'Raw Data'!$B871,'Raw Data'!$B870+'Raw Data'!$B871))</f>
        <v>307</v>
      </c>
      <c r="F76" s="6">
        <f>IF(OR($L$12="Northbound",$L$12="Eastbound"),'Raw Data'!$B1077,IF(OR($L$12="Southbound",$L$12="Westbound"),'Raw Data'!$B1078,'Raw Data'!$B1077+'Raw Data'!$B1078))</f>
        <v>316</v>
      </c>
      <c r="G76" s="6">
        <f>IF(OR($L$12="Northbound",$L$12="Eastbound"),'Raw Data'!$B1284,IF(OR($L$12="Southbound",$L$12="Westbound"),'Raw Data'!$B1285,'Raw Data'!$B1284+'Raw Data'!$B1285))</f>
        <v>337</v>
      </c>
      <c r="H76" s="6">
        <f>IF(OR($L$12="Northbound",$L$12="Eastbound"),'Raw Data'!$B1491,IF(OR($L$12="Southbound",$L$12="Westbound"),'Raw Data'!$B1492,'Raw Data'!$B1491+'Raw Data'!$B1492))</f>
        <v>30</v>
      </c>
      <c r="I76" s="7">
        <f t="shared" si="2"/>
        <v>272.60000000000002</v>
      </c>
      <c r="J76" s="8">
        <f t="shared" si="3"/>
        <v>283.42857142857144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348</v>
      </c>
      <c r="C77" s="6">
        <f>IF(OR($L$12="Northbound",$L$12="Eastbound"),'Raw Data'!$B458,IF(OR($L$12="Southbound",$L$12="Westbound"),'Raw Data'!$B459,'Raw Data'!$B458+'Raw Data'!$B459))</f>
        <v>300</v>
      </c>
      <c r="D77" s="6">
        <f>IF(OR($L$12="Northbound",$L$12="Eastbound"),'Raw Data'!$B665,IF(OR($L$12="Southbound",$L$12="Westbound"),'Raw Data'!$B666,'Raw Data'!$B665+'Raw Data'!$B666))</f>
        <v>334</v>
      </c>
      <c r="E77" s="6">
        <f>IF(OR($L$12="Northbound",$L$12="Eastbound"),'Raw Data'!$B872,IF(OR($L$12="Southbound",$L$12="Westbound"),'Raw Data'!$B873,'Raw Data'!$B872+'Raw Data'!$B873))</f>
        <v>307</v>
      </c>
      <c r="F77" s="6">
        <f>IF(OR($L$12="Northbound",$L$12="Eastbound"),'Raw Data'!$B1079,IF(OR($L$12="Southbound",$L$12="Westbound"),'Raw Data'!$B1080,'Raw Data'!$B1079+'Raw Data'!$B1080))</f>
        <v>347</v>
      </c>
      <c r="G77" s="6">
        <f>IF(OR($L$12="Northbound",$L$12="Eastbound"),'Raw Data'!$B1286,IF(OR($L$12="Southbound",$L$12="Westbound"),'Raw Data'!$B1287,'Raw Data'!$B1286+'Raw Data'!$B1287))</f>
        <v>350</v>
      </c>
      <c r="H77" s="6">
        <f>IF(OR($L$12="Northbound",$L$12="Eastbound"),'Raw Data'!$B1493,IF(OR($L$12="Southbound",$L$12="Westbound"),'Raw Data'!$B1494,'Raw Data'!$B1493+'Raw Data'!$B1494))</f>
        <v>34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275.8</v>
      </c>
      <c r="J77" s="8">
        <f t="shared" ref="J77:J108" si="5">AVERAGE(B77:H77)</f>
        <v>288.57142857142856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356</v>
      </c>
      <c r="C78" s="6">
        <f>IF(OR($L$12="Northbound",$L$12="Eastbound"),'Raw Data'!$B460,IF(OR($L$12="Southbound",$L$12="Westbound"),'Raw Data'!$B461,'Raw Data'!$B460+'Raw Data'!$B461))</f>
        <v>306</v>
      </c>
      <c r="D78" s="6">
        <f>IF(OR($L$12="Northbound",$L$12="Eastbound"),'Raw Data'!$B667,IF(OR($L$12="Southbound",$L$12="Westbound"),'Raw Data'!$B668,'Raw Data'!$B667+'Raw Data'!$B668))</f>
        <v>271</v>
      </c>
      <c r="E78" s="6">
        <f>IF(OR($L$12="Northbound",$L$12="Eastbound"),'Raw Data'!$B874,IF(OR($L$12="Southbound",$L$12="Westbound"),'Raw Data'!$B875,'Raw Data'!$B874+'Raw Data'!$B875))</f>
        <v>342</v>
      </c>
      <c r="F78" s="6">
        <f>IF(OR($L$12="Northbound",$L$12="Eastbound"),'Raw Data'!$B1081,IF(OR($L$12="Southbound",$L$12="Westbound"),'Raw Data'!$B1082,'Raw Data'!$B1081+'Raw Data'!$B1082))</f>
        <v>329</v>
      </c>
      <c r="G78" s="6">
        <f>IF(OR($L$12="Northbound",$L$12="Eastbound"),'Raw Data'!$B1288,IF(OR($L$12="Southbound",$L$12="Westbound"),'Raw Data'!$B1289,'Raw Data'!$B1288+'Raw Data'!$B1289))</f>
        <v>336</v>
      </c>
      <c r="H78" s="6">
        <f>IF(OR($L$12="Northbound",$L$12="Eastbound"),'Raw Data'!$B1495,IF(OR($L$12="Southbound",$L$12="Westbound"),'Raw Data'!$B1496,'Raw Data'!$B1495+'Raw Data'!$B1496))</f>
        <v>16</v>
      </c>
      <c r="I78" s="7">
        <f t="shared" si="4"/>
        <v>268.60000000000002</v>
      </c>
      <c r="J78" s="8">
        <f t="shared" si="5"/>
        <v>279.42857142857144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330</v>
      </c>
      <c r="C79" s="6">
        <f>IF(OR($L$12="Northbound",$L$12="Eastbound"),'Raw Data'!$B462,IF(OR($L$12="Southbound",$L$12="Westbound"),'Raw Data'!$B463,'Raw Data'!$B462+'Raw Data'!$B463))</f>
        <v>278</v>
      </c>
      <c r="D79" s="6">
        <f>IF(OR($L$12="Northbound",$L$12="Eastbound"),'Raw Data'!$B669,IF(OR($L$12="Southbound",$L$12="Westbound"),'Raw Data'!$B670,'Raw Data'!$B669+'Raw Data'!$B670))</f>
        <v>320</v>
      </c>
      <c r="E79" s="6">
        <f>IF(OR($L$12="Northbound",$L$12="Eastbound"),'Raw Data'!$B876,IF(OR($L$12="Southbound",$L$12="Westbound"),'Raw Data'!$B877,'Raw Data'!$B876+'Raw Data'!$B877))</f>
        <v>345</v>
      </c>
      <c r="F79" s="6">
        <f>IF(OR($L$12="Northbound",$L$12="Eastbound"),'Raw Data'!$B1083,IF(OR($L$12="Southbound",$L$12="Westbound"),'Raw Data'!$B1084,'Raw Data'!$B1083+'Raw Data'!$B1084))</f>
        <v>366</v>
      </c>
      <c r="G79" s="6">
        <f>IF(OR($L$12="Northbound",$L$12="Eastbound"),'Raw Data'!$B1290,IF(OR($L$12="Southbound",$L$12="Westbound"),'Raw Data'!$B1291,'Raw Data'!$B1290+'Raw Data'!$B1291))</f>
        <v>339</v>
      </c>
      <c r="H79" s="6">
        <f>IF(OR($L$12="Northbound",$L$12="Eastbound"),'Raw Data'!$B1497,IF(OR($L$12="Southbound",$L$12="Westbound"),'Raw Data'!$B1498,'Raw Data'!$B1497+'Raw Data'!$B1498))</f>
        <v>16</v>
      </c>
      <c r="I79" s="7">
        <f t="shared" si="4"/>
        <v>265.8</v>
      </c>
      <c r="J79" s="8">
        <f t="shared" si="5"/>
        <v>284.85714285714283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355</v>
      </c>
      <c r="C80" s="6">
        <f>IF(OR($L$12="Northbound",$L$12="Eastbound"),'Raw Data'!$B464,IF(OR($L$12="Southbound",$L$12="Westbound"),'Raw Data'!$B465,'Raw Data'!$B464+'Raw Data'!$B465))</f>
        <v>320</v>
      </c>
      <c r="D80" s="6">
        <f>IF(OR($L$12="Northbound",$L$12="Eastbound"),'Raw Data'!$B671,IF(OR($L$12="Southbound",$L$12="Westbound"),'Raw Data'!$B672,'Raw Data'!$B671+'Raw Data'!$B672))</f>
        <v>271</v>
      </c>
      <c r="E80" s="6">
        <f>IF(OR($L$12="Northbound",$L$12="Eastbound"),'Raw Data'!$B878,IF(OR($L$12="Southbound",$L$12="Westbound"),'Raw Data'!$B879,'Raw Data'!$B878+'Raw Data'!$B879))</f>
        <v>305</v>
      </c>
      <c r="F80" s="6">
        <f>IF(OR($L$12="Northbound",$L$12="Eastbound"),'Raw Data'!$B1085,IF(OR($L$12="Southbound",$L$12="Westbound"),'Raw Data'!$B1086,'Raw Data'!$B1085+'Raw Data'!$B1086))</f>
        <v>348</v>
      </c>
      <c r="G80" s="6">
        <f>IF(OR($L$12="Northbound",$L$12="Eastbound"),'Raw Data'!$B1292,IF(OR($L$12="Southbound",$L$12="Westbound"),'Raw Data'!$B1293,'Raw Data'!$B1292+'Raw Data'!$B1293))</f>
        <v>350</v>
      </c>
      <c r="H80" s="6">
        <f>IF(OR($L$12="Northbound",$L$12="Eastbound"),'Raw Data'!$B1499,IF(OR($L$12="Southbound",$L$12="Westbound"),'Raw Data'!$B1500,'Raw Data'!$B1499+'Raw Data'!$B1500))</f>
        <v>18</v>
      </c>
      <c r="I80" s="7">
        <f t="shared" si="4"/>
        <v>278.2</v>
      </c>
      <c r="J80" s="8">
        <f t="shared" si="5"/>
        <v>281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359</v>
      </c>
      <c r="C81" s="6">
        <f>IF(OR($L$12="Northbound",$L$12="Eastbound"),'Raw Data'!$B466,IF(OR($L$12="Southbound",$L$12="Westbound"),'Raw Data'!$B467,'Raw Data'!$B466+'Raw Data'!$B467))</f>
        <v>341</v>
      </c>
      <c r="D81" s="6">
        <f>IF(OR($L$12="Northbound",$L$12="Eastbound"),'Raw Data'!$B673,IF(OR($L$12="Southbound",$L$12="Westbound"),'Raw Data'!$B674,'Raw Data'!$B673+'Raw Data'!$B674))</f>
        <v>315</v>
      </c>
      <c r="E81" s="6">
        <f>IF(OR($L$12="Northbound",$L$12="Eastbound"),'Raw Data'!$B880,IF(OR($L$12="Southbound",$L$12="Westbound"),'Raw Data'!$B881,'Raw Data'!$B880+'Raw Data'!$B881))</f>
        <v>399</v>
      </c>
      <c r="F81" s="6">
        <f>IF(OR($L$12="Northbound",$L$12="Eastbound"),'Raw Data'!$B1087,IF(OR($L$12="Southbound",$L$12="Westbound"),'Raw Data'!$B1088,'Raw Data'!$B1087+'Raw Data'!$B1088))</f>
        <v>329</v>
      </c>
      <c r="G81" s="6">
        <f>IF(OR($L$12="Northbound",$L$12="Eastbound"),'Raw Data'!$B1294,IF(OR($L$12="Southbound",$L$12="Westbound"),'Raw Data'!$B1295,'Raw Data'!$B1294+'Raw Data'!$B1295))</f>
        <v>333</v>
      </c>
      <c r="H81" s="6">
        <f>IF(OR($L$12="Northbound",$L$12="Eastbound"),'Raw Data'!$B1501,IF(OR($L$12="Southbound",$L$12="Westbound"),'Raw Data'!$B1502,'Raw Data'!$B1501+'Raw Data'!$B1502))</f>
        <v>22</v>
      </c>
      <c r="I81" s="7">
        <f t="shared" si="4"/>
        <v>276.8</v>
      </c>
      <c r="J81" s="8">
        <f t="shared" si="5"/>
        <v>299.71428571428572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374</v>
      </c>
      <c r="C82" s="6">
        <f>IF(OR($L$12="Northbound",$L$12="Eastbound"),'Raw Data'!$B468,IF(OR($L$12="Southbound",$L$12="Westbound"),'Raw Data'!$B469,'Raw Data'!$B46846+'Raw Data'!$B469))</f>
        <v>152</v>
      </c>
      <c r="D82" s="6">
        <f>IF(OR($L$12="Northbound",$L$12="Eastbound"),'Raw Data'!$B675,IF(OR($L$12="Southbound",$L$12="Westbound"),'Raw Data'!$B676,'Raw Data'!$B675+'Raw Data'!$B676))</f>
        <v>306</v>
      </c>
      <c r="E82" s="6">
        <f>IF(OR($L$12="Northbound",$L$12="Eastbound"),'Raw Data'!$B882,IF(OR($L$12="Southbound",$L$12="Westbound"),'Raw Data'!$B883,'Raw Data'!$B882+'Raw Data'!$B883))</f>
        <v>338</v>
      </c>
      <c r="F82" s="6">
        <f>IF(OR($L$12="Northbound",$L$12="Eastbound"),'Raw Data'!$B1089,IF(OR($L$12="Southbound",$L$12="Westbound"),'Raw Data'!$B1090,'Raw Data'!$B1089+'Raw Data'!$B1090))</f>
        <v>345</v>
      </c>
      <c r="G82" s="6">
        <f>IF(OR($L$12="Northbound",$L$12="Eastbound"),'Raw Data'!$B1296,IF(OR($L$12="Southbound",$L$12="Westbound"),'Raw Data'!$B1297,'Raw Data'!$B1296+'Raw Data'!$B1297))</f>
        <v>378</v>
      </c>
      <c r="H82" s="6">
        <f>IF(OR($L$12="Northbound",$L$12="Eastbound"),'Raw Data'!$B1503,IF(OR($L$12="Southbound",$L$12="Westbound"),'Raw Data'!$B1504,'Raw Data'!$B1503+'Raw Data'!$B1504))</f>
        <v>22</v>
      </c>
      <c r="I82" s="7">
        <f t="shared" si="4"/>
        <v>254.2</v>
      </c>
      <c r="J82" s="8">
        <f t="shared" si="5"/>
        <v>273.57142857142856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326</v>
      </c>
      <c r="C83" s="6">
        <f>IF(OR($L$12="Northbound",$L$12="Eastbound"),'Raw Data'!$B470,IF(OR($L$12="Southbound",$L$12="Westbound"),'Raw Data'!$B471,'Raw Data'!$B470+'Raw Data'!$B471))</f>
        <v>321</v>
      </c>
      <c r="D83" s="6">
        <f>IF(OR($L$12="Northbound",$L$12="Eastbound"),'Raw Data'!$B677,IF(OR($L$12="Southbound",$L$12="Westbound"),'Raw Data'!$B678,'Raw Data'!$B677+'Raw Data'!$B678))</f>
        <v>310</v>
      </c>
      <c r="E83" s="6">
        <f>IF(OR($L$12="Northbound",$L$12="Eastbound"),'Raw Data'!$B884,IF(OR($L$12="Southbound",$L$12="Westbound"),'Raw Data'!$B885,'Raw Data'!$B884+'Raw Data'!$B885))</f>
        <v>359</v>
      </c>
      <c r="F83" s="6">
        <f>IF(OR($L$12="Northbound",$L$12="Eastbound"),'Raw Data'!$B1091,IF(OR($L$12="Southbound",$L$12="Westbound"),'Raw Data'!$B1092,'Raw Data'!$B1091+'Raw Data'!$B1092))</f>
        <v>346</v>
      </c>
      <c r="G83" s="6">
        <f>IF(OR($L$12="Northbound",$L$12="Eastbound"),'Raw Data'!$B1298,IF(OR($L$12="Southbound",$L$12="Westbound"),'Raw Data'!$B1299,'Raw Data'!$B1298+'Raw Data'!$B1299))</f>
        <v>347</v>
      </c>
      <c r="H83" s="6">
        <f>IF(OR($L$12="Northbound",$L$12="Eastbound"),'Raw Data'!$B1505,IF(OR($L$12="Southbound",$L$12="Westbound"),'Raw Data'!$B1506,'Raw Data'!$B1505+'Raw Data'!$B1506))</f>
        <v>51</v>
      </c>
      <c r="I83" s="7">
        <f t="shared" si="4"/>
        <v>278.2</v>
      </c>
      <c r="J83" s="8">
        <f t="shared" si="5"/>
        <v>294.28571428571428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354</v>
      </c>
      <c r="C84" s="6">
        <f>IF(OR($L$12="Northbound",$L$12="Eastbound"),'Raw Data'!$B472,IF(OR($L$12="Southbound",$L$12="Westbound"),'Raw Data'!$B473,'Raw Data'!$B472+'Raw Data'!$B473))</f>
        <v>368</v>
      </c>
      <c r="D84" s="6">
        <f>IF(OR($L$12="Northbound",$L$12="Eastbound"),'Raw Data'!$B679,IF(OR($L$12="Southbound",$L$12="Westbound"),'Raw Data'!$B680,'Raw Data'!$B679+'Raw Data'!$B680))</f>
        <v>325</v>
      </c>
      <c r="E84" s="6">
        <f>IF(OR($L$12="Northbound",$L$12="Eastbound"),'Raw Data'!$B886,IF(OR($L$12="Southbound",$L$12="Westbound"),'Raw Data'!$B887,'Raw Data'!$B886+'Raw Data'!$B887))</f>
        <v>361</v>
      </c>
      <c r="F84" s="6">
        <f>IF(OR($L$12="Northbound",$L$12="Eastbound"),'Raw Data'!$B1093,IF(OR($L$12="Southbound",$L$12="Westbound"),'Raw Data'!$B1094,'Raw Data'!$B1093+'Raw Data'!$B1094))</f>
        <v>351</v>
      </c>
      <c r="G84" s="6">
        <f>IF(OR($L$12="Northbound",$L$12="Eastbound"),'Raw Data'!$B1300,IF(OR($L$12="Southbound",$L$12="Westbound"),'Raw Data'!$B1301,'Raw Data'!$B1300+'Raw Data'!$B1301))</f>
        <v>356</v>
      </c>
      <c r="H84" s="6">
        <f>IF(OR($L$12="Northbound",$L$12="Eastbound"),'Raw Data'!$B1507,IF(OR($L$12="Southbound",$L$12="Westbound"),'Raw Data'!$B1508,'Raw Data'!$B1507+'Raw Data'!$B1508))</f>
        <v>28</v>
      </c>
      <c r="I84" s="7">
        <f t="shared" si="4"/>
        <v>291.39999999999998</v>
      </c>
      <c r="J84" s="8">
        <f t="shared" si="5"/>
        <v>306.14285714285717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395</v>
      </c>
      <c r="C85" s="6">
        <f>IF(OR($L$12="Northbound",$L$12="Eastbound"),'Raw Data'!$B474,IF(OR($L$12="Southbound",$L$12="Westbound"),'Raw Data'!$B475,'Raw Data'!$B474+'Raw Data'!$B475))</f>
        <v>331</v>
      </c>
      <c r="D85" s="6">
        <f>IF(OR($L$12="Northbound",$L$12="Eastbound"),'Raw Data'!$B681,IF(OR($L$12="Southbound",$L$12="Westbound"),'Raw Data'!$B682,'Raw Data'!$B681+'Raw Data'!$B682))</f>
        <v>315</v>
      </c>
      <c r="E85" s="6">
        <f>IF(OR($L$12="Northbound",$L$12="Eastbound"),'Raw Data'!$B888,IF(OR($L$12="Southbound",$L$12="Westbound"),'Raw Data'!$B889,'Raw Data'!$B888+'Raw Data'!$B889))</f>
        <v>376</v>
      </c>
      <c r="F85" s="6">
        <f>IF(OR($L$12="Northbound",$L$12="Eastbound"),'Raw Data'!$B1095,IF(OR($L$12="Southbound",$L$12="Westbound"),'Raw Data'!$B1096,'Raw Data'!$B1095+'Raw Data'!$B1096))</f>
        <v>331</v>
      </c>
      <c r="G85" s="6">
        <f>IF(OR($L$12="Northbound",$L$12="Eastbound"),'Raw Data'!$B1302,IF(OR($L$12="Southbound",$L$12="Westbound"),'Raw Data'!$B1303,'Raw Data'!$B1302+'Raw Data'!$B1303))</f>
        <v>406</v>
      </c>
      <c r="H85" s="6">
        <f>IF(OR($L$12="Northbound",$L$12="Eastbound"),'Raw Data'!$B1509,IF(OR($L$12="Southbound",$L$12="Westbound"),'Raw Data'!$B1510,'Raw Data'!$B1509+'Raw Data'!$B1510))</f>
        <v>14</v>
      </c>
      <c r="I85" s="7">
        <f t="shared" si="4"/>
        <v>295.39999999999998</v>
      </c>
      <c r="J85" s="8">
        <f t="shared" si="5"/>
        <v>309.71428571428572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371</v>
      </c>
      <c r="C86" s="6">
        <f>IF(OR($L$12="Northbound",$L$12="Eastbound"),'Raw Data'!$B476,IF(OR($L$12="Southbound",$L$12="Westbound"),'Raw Data'!$B477,'Raw Data'!$B476+'Raw Data'!$B477))</f>
        <v>395</v>
      </c>
      <c r="D86" s="6">
        <f>IF(OR($L$12="Northbound",$L$12="Eastbound"),'Raw Data'!$B683,IF(OR($L$12="Southbound",$L$12="Westbound"),'Raw Data'!$B684,'Raw Data'!$B683+'Raw Data'!$B684))</f>
        <v>328</v>
      </c>
      <c r="E86" s="6">
        <f>IF(OR($L$12="Northbound",$L$12="Eastbound"),'Raw Data'!$B890,IF(OR($L$12="Southbound",$L$12="Westbound"),'Raw Data'!$B891,'Raw Data'!$B890+'Raw Data'!$B891))</f>
        <v>361</v>
      </c>
      <c r="F86" s="6">
        <f>IF(OR($L$12="Northbound",$L$12="Eastbound"),'Raw Data'!$B1097,IF(OR($L$12="Southbound",$L$12="Westbound"),'Raw Data'!$B1098,'Raw Data'!$B1097+'Raw Data'!$B1098))</f>
        <v>339</v>
      </c>
      <c r="G86" s="6">
        <f>IF(OR($L$12="Northbound",$L$12="Eastbound"),'Raw Data'!$B1304,IF(OR($L$12="Southbound",$L$12="Westbound"),'Raw Data'!$B1305,'Raw Data'!$B1304+'Raw Data'!$B1305))</f>
        <v>361</v>
      </c>
      <c r="H86" s="6">
        <f>IF(OR($L$12="Northbound",$L$12="Eastbound"),'Raw Data'!$B1511,IF(OR($L$12="Southbound",$L$12="Westbound"),'Raw Data'!$B1512,'Raw Data'!$B1511+'Raw Data'!$B1512))</f>
        <v>44</v>
      </c>
      <c r="I86" s="7">
        <f t="shared" si="4"/>
        <v>302</v>
      </c>
      <c r="J86" s="8">
        <f t="shared" si="5"/>
        <v>314.14285714285717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351</v>
      </c>
      <c r="C87" s="6">
        <f>IF(OR($L$12="Northbound",$L$12="Eastbound"),'Raw Data'!$B478,IF(OR($L$12="Southbound",$L$12="Westbound"),'Raw Data'!$B479,'Raw Data'!$B478+'Raw Data'!$B479))</f>
        <v>383</v>
      </c>
      <c r="D87" s="6">
        <f>IF(OR($L$12="Northbound",$L$12="Eastbound"),'Raw Data'!$B685,IF(OR($L$12="Southbound",$L$12="Westbound"),'Raw Data'!$B686,'Raw Data'!$B685+'Raw Data'!$B686))</f>
        <v>378</v>
      </c>
      <c r="E87" s="6">
        <f>IF(OR($L$12="Northbound",$L$12="Eastbound"),'Raw Data'!$B892,IF(OR($L$12="Southbound",$L$12="Westbound"),'Raw Data'!$B893,'Raw Data'!$B892+'Raw Data'!$B893))</f>
        <v>302</v>
      </c>
      <c r="F87" s="6">
        <f>IF(OR($L$12="Northbound",$L$12="Eastbound"),'Raw Data'!$B1099,IF(OR($L$12="Southbound",$L$12="Westbound"),'Raw Data'!$B1100,'Raw Data'!$B1099+'Raw Data'!$B1100))</f>
        <v>290</v>
      </c>
      <c r="G87" s="6">
        <f>IF(OR($L$12="Northbound",$L$12="Eastbound"),'Raw Data'!$B1306,IF(OR($L$12="Southbound",$L$12="Westbound"),'Raw Data'!$B1307,'Raw Data'!$B1306+'Raw Data'!$B1307))</f>
        <v>336</v>
      </c>
      <c r="H87" s="6">
        <f>IF(OR($L$12="Northbound",$L$12="Eastbound"),'Raw Data'!$B1513,IF(OR($L$12="Southbound",$L$12="Westbound"),'Raw Data'!$B1514,'Raw Data'!$B1513+'Raw Data'!$B1514))</f>
        <v>37</v>
      </c>
      <c r="I87" s="7">
        <f t="shared" si="4"/>
        <v>279.39999999999998</v>
      </c>
      <c r="J87" s="8">
        <f t="shared" si="5"/>
        <v>296.71428571428572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342</v>
      </c>
      <c r="C88" s="6">
        <f>IF(OR($L$12="Northbound",$L$12="Eastbound"),'Raw Data'!$B480,IF(OR($L$12="Southbound",$L$12="Westbound"),'Raw Data'!$B481,'Raw Data'!$B480+'Raw Data'!$B481))</f>
        <v>376</v>
      </c>
      <c r="D88" s="6">
        <f>IF(OR($L$12="Northbound",$L$12="Eastbound"),'Raw Data'!$B687,IF(OR($L$12="Southbound",$L$12="Westbound"),'Raw Data'!$B688,'Raw Data'!$B687+'Raw Data'!$B688))</f>
        <v>347</v>
      </c>
      <c r="E88" s="6">
        <f>IF(OR($L$12="Northbound",$L$12="Eastbound"),'Raw Data'!$B894,IF(OR($L$12="Southbound",$L$12="Westbound"),'Raw Data'!$B895,'Raw Data'!$B894+'Raw Data'!$B895))</f>
        <v>288</v>
      </c>
      <c r="F88" s="6">
        <f>IF(OR($L$12="Northbound",$L$12="Eastbound"),'Raw Data'!$B1101,IF(OR($L$12="Southbound",$L$12="Westbound"),'Raw Data'!$B1102,'Raw Data'!$B1101+'Raw Data'!$B1102))</f>
        <v>305</v>
      </c>
      <c r="G88" s="6">
        <f>IF(OR($L$12="Northbound",$L$12="Eastbound"),'Raw Data'!$B1308,IF(OR($L$12="Southbound",$L$12="Westbound"),'Raw Data'!$B1309,'Raw Data'!$B1308+'Raw Data'!$B1309))</f>
        <v>348</v>
      </c>
      <c r="H88" s="6">
        <f>IF(OR($L$12="Northbound",$L$12="Eastbound"),'Raw Data'!$B1515,IF(OR($L$12="Southbound",$L$12="Westbound"),'Raw Data'!$B1516,'Raw Data'!$B1515+'Raw Data'!$B1516))</f>
        <v>22</v>
      </c>
      <c r="I88" s="7">
        <f t="shared" si="4"/>
        <v>278.60000000000002</v>
      </c>
      <c r="J88" s="8">
        <f t="shared" si="5"/>
        <v>289.71428571428572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329</v>
      </c>
      <c r="C89" s="6">
        <f>IF(OR($L$12="Northbound",$L$12="Eastbound"),'Raw Data'!$B482,IF(OR($L$12="Southbound",$L$12="Westbound"),'Raw Data'!$B483,'Raw Data'!$B482+'Raw Data'!$B483))</f>
        <v>342</v>
      </c>
      <c r="D89" s="6">
        <f>IF(OR($L$12="Northbound",$L$12="Eastbound"),'Raw Data'!$B689,IF(OR($L$12="Southbound",$L$12="Westbound"),'Raw Data'!$B690,'Raw Data'!$B689+'Raw Data'!$B690))</f>
        <v>344</v>
      </c>
      <c r="E89" s="6">
        <f>IF(OR($L$12="Northbound",$L$12="Eastbound"),'Raw Data'!$B896,IF(OR($L$12="Southbound",$L$12="Westbound"),'Raw Data'!$B897,'Raw Data'!$B896+'Raw Data'!$B897))</f>
        <v>275</v>
      </c>
      <c r="F89" s="6">
        <f>IF(OR($L$12="Northbound",$L$12="Eastbound"),'Raw Data'!$B1103,IF(OR($L$12="Southbound",$L$12="Westbound"),'Raw Data'!$B1104,'Raw Data'!$B1103+'Raw Data'!$B1104))</f>
        <v>255</v>
      </c>
      <c r="G89" s="6">
        <f>IF(OR($L$12="Northbound",$L$12="Eastbound"),'Raw Data'!$B1310,IF(OR($L$12="Southbound",$L$12="Westbound"),'Raw Data'!$B1311,'Raw Data'!$B1310+'Raw Data'!$B1311))</f>
        <v>336</v>
      </c>
      <c r="H89" s="6">
        <f>IF(OR($L$12="Northbound",$L$12="Eastbound"),'Raw Data'!$B1517,IF(OR($L$12="Southbound",$L$12="Westbound"),'Raw Data'!$B1518,'Raw Data'!$B1517+'Raw Data'!$B1518))</f>
        <v>16</v>
      </c>
      <c r="I89" s="7">
        <f t="shared" si="4"/>
        <v>255.6</v>
      </c>
      <c r="J89" s="8">
        <f t="shared" si="5"/>
        <v>271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296</v>
      </c>
      <c r="C90" s="6">
        <f>IF(OR($L$12="Northbound",$L$12="Eastbound"),'Raw Data'!$B484,IF(OR($L$12="Southbound",$L$12="Westbound"),'Raw Data'!$B485,'Raw Data'!$B484+'Raw Data'!$B485))</f>
        <v>367</v>
      </c>
      <c r="D90" s="6">
        <f>IF(OR($L$12="Northbound",$L$12="Eastbound"),'Raw Data'!$B691,IF(OR($L$12="Southbound",$L$12="Westbound"),'Raw Data'!$B692,'Raw Data'!$B691+'Raw Data'!$B692))</f>
        <v>260</v>
      </c>
      <c r="E90" s="6">
        <f>IF(OR($L$12="Northbound",$L$12="Eastbound"),'Raw Data'!$B898,IF(OR($L$12="Southbound",$L$12="Westbound"),'Raw Data'!$B899,'Raw Data'!$B898+'Raw Data'!$B899))</f>
        <v>271</v>
      </c>
      <c r="F90" s="6">
        <f>IF(OR($L$12="Northbound",$L$12="Eastbound"),'Raw Data'!$B1105,IF(OR($L$12="Southbound",$L$12="Westbound"),'Raw Data'!$B1106,'Raw Data'!$B1105+'Raw Data'!$B1106))</f>
        <v>243</v>
      </c>
      <c r="G90" s="6">
        <f>IF(OR($L$12="Northbound",$L$12="Eastbound"),'Raw Data'!$B1312,IF(OR($L$12="Southbound",$L$12="Westbound"),'Raw Data'!$B1313,'Raw Data'!$B1312+'Raw Data'!$B1313))</f>
        <v>281</v>
      </c>
      <c r="H90" s="6">
        <f>IF(OR($L$12="Northbound",$L$12="Eastbound"),'Raw Data'!$B1519,IF(OR($L$12="Southbound",$L$12="Westbound"),'Raw Data'!$B1520,'Raw Data'!$B1519+'Raw Data'!$B1520))</f>
        <v>19</v>
      </c>
      <c r="I90" s="7">
        <f t="shared" si="4"/>
        <v>241.2</v>
      </c>
      <c r="J90" s="8">
        <f t="shared" si="5"/>
        <v>248.14285714285714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265</v>
      </c>
      <c r="C91" s="6">
        <f>IF(OR($L$12="Northbound",$L$12="Eastbound"),'Raw Data'!$B486,IF(OR($L$12="Southbound",$L$12="Westbound"),'Raw Data'!$B487,'Raw Data'!$B486+'Raw Data'!$B487))</f>
        <v>334</v>
      </c>
      <c r="D91" s="6">
        <f>IF(OR($L$12="Northbound",$L$12="Eastbound"),'Raw Data'!$B693,IF(OR($L$12="Southbound",$L$12="Westbound"),'Raw Data'!$B694,'Raw Data'!$B693+'Raw Data'!$B694))</f>
        <v>287</v>
      </c>
      <c r="E91" s="6">
        <f>IF(OR($L$12="Northbound",$L$12="Eastbound"),'Raw Data'!$B900,IF(OR($L$12="Southbound",$L$12="Westbound"),'Raw Data'!$B901,'Raw Data'!$B900+'Raw Data'!$B901))</f>
        <v>252</v>
      </c>
      <c r="F91" s="6">
        <f>IF(OR($L$12="Northbound",$L$12="Eastbound"),'Raw Data'!$B1107,IF(OR($L$12="Southbound",$L$12="Westbound"),'Raw Data'!$B1108,'Raw Data'!$B1107+'Raw Data'!$B1108))</f>
        <v>231</v>
      </c>
      <c r="G91" s="6">
        <f>IF(OR($L$12="Northbound",$L$12="Eastbound"),'Raw Data'!$B1314,IF(OR($L$12="Southbound",$L$12="Westbound"),'Raw Data'!$B1315,'Raw Data'!$B1314+'Raw Data'!$B1315))</f>
        <v>291</v>
      </c>
      <c r="H91" s="6">
        <f>IF(OR($L$12="Northbound",$L$12="Eastbound"),'Raw Data'!$B1521,IF(OR($L$12="Southbound",$L$12="Westbound"),'Raw Data'!$B1522,'Raw Data'!$B1521+'Raw Data'!$B1522))</f>
        <v>4</v>
      </c>
      <c r="I91" s="7">
        <f t="shared" si="4"/>
        <v>225</v>
      </c>
      <c r="J91" s="8">
        <f t="shared" si="5"/>
        <v>237.71428571428572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260</v>
      </c>
      <c r="C92" s="6">
        <f>IF(OR($L$12="Northbound",$L$12="Eastbound"),'Raw Data'!$B488,IF(OR($L$12="Southbound",$L$12="Westbound"),'Raw Data'!$B489,'Raw Data'!$B488+'Raw Data'!$B489))</f>
        <v>312</v>
      </c>
      <c r="D92" s="6">
        <f>IF(OR($L$12="Northbound",$L$12="Eastbound"),'Raw Data'!$B695,IF(OR($L$12="Southbound",$L$12="Westbound"),'Raw Data'!$B696,'Raw Data'!$B695+'Raw Data'!$B696))</f>
        <v>227</v>
      </c>
      <c r="E92" s="6">
        <f>IF(OR($L$12="Northbound",$L$12="Eastbound"),'Raw Data'!$B902,IF(OR($L$12="Southbound",$L$12="Westbound"),'Raw Data'!$B903,'Raw Data'!$B902+'Raw Data'!$B903))</f>
        <v>201</v>
      </c>
      <c r="F92" s="6">
        <f>IF(OR($L$12="Northbound",$L$12="Eastbound"),'Raw Data'!$B1109,IF(OR($L$12="Southbound",$L$12="Westbound"),'Raw Data'!$B1110,'Raw Data'!$B1109+'Raw Data'!$B1110))</f>
        <v>206</v>
      </c>
      <c r="G92" s="6">
        <f>IF(OR($L$12="Northbound",$L$12="Eastbound"),'Raw Data'!$B1316,IF(OR($L$12="Southbound",$L$12="Westbound"),'Raw Data'!$B1317,'Raw Data'!$B1316+'Raw Data'!$B1317))</f>
        <v>214</v>
      </c>
      <c r="H92" s="6">
        <f>IF(OR($L$12="Northbound",$L$12="Eastbound"),'Raw Data'!$B1523,IF(OR($L$12="Southbound",$L$12="Westbound"),'Raw Data'!$B1524,'Raw Data'!$B1523+'Raw Data'!$B1524))</f>
        <v>0</v>
      </c>
      <c r="I92" s="7">
        <f t="shared" si="4"/>
        <v>198.4</v>
      </c>
      <c r="J92" s="8">
        <f t="shared" si="5"/>
        <v>202.85714285714286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232</v>
      </c>
      <c r="C93" s="6">
        <f>IF(OR($L$12="Northbound",$L$12="Eastbound"),'Raw Data'!$B490,IF(OR($L$12="Southbound",$L$12="Westbound"),'Raw Data'!$B491,'Raw Data'!$B490+'Raw Data'!$B491))</f>
        <v>264</v>
      </c>
      <c r="D93" s="6">
        <f>IF(OR($L$12="Northbound",$L$12="Eastbound"),'Raw Data'!$B697,IF(OR($L$12="Southbound",$L$12="Westbound"),'Raw Data'!$B698,'Raw Data'!$B697+'Raw Data'!$B698))</f>
        <v>206</v>
      </c>
      <c r="E93" s="6">
        <f>IF(OR($L$12="Northbound",$L$12="Eastbound"),'Raw Data'!$B904,IF(OR($L$12="Southbound",$L$12="Westbound"),'Raw Data'!$B905,'Raw Data'!$B904+'Raw Data'!$B905))</f>
        <v>188</v>
      </c>
      <c r="F93" s="6">
        <f>IF(OR($L$12="Northbound",$L$12="Eastbound"),'Raw Data'!$B1111,IF(OR($L$12="Southbound",$L$12="Westbound"),'Raw Data'!$B1112,'Raw Data'!$B1111+'Raw Data'!$B1112))</f>
        <v>203</v>
      </c>
      <c r="G93" s="6">
        <f>IF(OR($L$12="Northbound",$L$12="Eastbound"),'Raw Data'!$B1318,IF(OR($L$12="Southbound",$L$12="Westbound"),'Raw Data'!$B1319,'Raw Data'!$B1318+'Raw Data'!$B1319))</f>
        <v>210</v>
      </c>
      <c r="H93" s="6">
        <f>IF(OR($L$12="Northbound",$L$12="Eastbound"),'Raw Data'!$B1525,IF(OR($L$12="Southbound",$L$12="Westbound"),'Raw Data'!$B1526,'Raw Data'!$B1525+'Raw Data'!$B1526))</f>
        <v>0</v>
      </c>
      <c r="I93" s="7">
        <f t="shared" si="4"/>
        <v>181.8</v>
      </c>
      <c r="J93" s="8">
        <f t="shared" si="5"/>
        <v>186.14285714285714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232</v>
      </c>
      <c r="C94" s="6">
        <f>IF(OR($L$12="Northbound",$L$12="Eastbound"),'Raw Data'!$B492,IF(OR($L$12="Southbound",$L$12="Westbound"),'Raw Data'!$B493,'Raw Data'!$B492+'Raw Data'!$B493))</f>
        <v>263</v>
      </c>
      <c r="D94" s="6">
        <f>IF(OR($L$12="Northbound",$L$12="Eastbound"),'Raw Data'!$B699,IF(OR($L$12="Southbound",$L$12="Westbound"),'Raw Data'!$B700,'Raw Data'!$B699+'Raw Data'!$B700))</f>
        <v>209</v>
      </c>
      <c r="E94" s="6">
        <f>IF(OR($L$12="Northbound",$L$12="Eastbound"),'Raw Data'!$B906,IF(OR($L$12="Southbound",$L$12="Westbound"),'Raw Data'!$B907,'Raw Data'!$B906+'Raw Data'!$B907))</f>
        <v>203</v>
      </c>
      <c r="F94" s="6">
        <f>IF(OR($L$12="Northbound",$L$12="Eastbound"),'Raw Data'!$B1113,IF(OR($L$12="Southbound",$L$12="Westbound"),'Raw Data'!$B1114,'Raw Data'!$B1113+'Raw Data'!$B1114))</f>
        <v>190</v>
      </c>
      <c r="G94" s="6">
        <f>IF(OR($L$12="Northbound",$L$12="Eastbound"),'Raw Data'!$B1320,IF(OR($L$12="Southbound",$L$12="Westbound"),'Raw Data'!$B1321,'Raw Data'!$B1320+'Raw Data'!$B1321))</f>
        <v>186</v>
      </c>
      <c r="H94" s="6">
        <f>IF(OR($L$12="Northbound",$L$12="Eastbound"),'Raw Data'!$B1527,IF(OR($L$12="Southbound",$L$12="Westbound"),'Raw Data'!$B1528,'Raw Data'!$B1527+'Raw Data'!$B1528))</f>
        <v>0</v>
      </c>
      <c r="I94" s="7">
        <f t="shared" si="4"/>
        <v>174.2</v>
      </c>
      <c r="J94" s="8">
        <f t="shared" si="5"/>
        <v>183.28571428571428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205</v>
      </c>
      <c r="C95" s="6">
        <f>IF(OR($L$12="Northbound",$L$12="Eastbound"),'Raw Data'!$B494,IF(OR($L$12="Southbound",$L$12="Westbound"),'Raw Data'!$B495,'Raw Data'!$B494+'Raw Data'!$B495))</f>
        <v>233</v>
      </c>
      <c r="D95" s="6">
        <f>IF(OR($L$12="Northbound",$L$12="Eastbound"),'Raw Data'!$B701,IF(OR($L$12="Southbound",$L$12="Westbound"),'Raw Data'!$B702,'Raw Data'!$B701+'Raw Data'!$B702))</f>
        <v>188</v>
      </c>
      <c r="E95" s="6">
        <f>IF(OR($L$12="Northbound",$L$12="Eastbound"),'Raw Data'!$B908,IF(OR($L$12="Southbound",$L$12="Westbound"),'Raw Data'!$B909,'Raw Data'!$B908+'Raw Data'!$B909))</f>
        <v>166</v>
      </c>
      <c r="F95" s="6">
        <f>IF(OR($L$12="Northbound",$L$12="Eastbound"),'Raw Data'!$B1115,IF(OR($L$12="Southbound",$L$12="Westbound"),'Raw Data'!$B1116,'Raw Data'!$B1115+'Raw Data'!$B1116))</f>
        <v>180</v>
      </c>
      <c r="G95" s="6">
        <f>IF(OR($L$12="Northbound",$L$12="Eastbound"),'Raw Data'!$B1322,IF(OR($L$12="Southbound",$L$12="Westbound"),'Raw Data'!$B1323,'Raw Data'!$B1322+'Raw Data'!$B1323))</f>
        <v>206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164.8</v>
      </c>
      <c r="J95" s="8">
        <f t="shared" si="5"/>
        <v>168.28571428571428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194</v>
      </c>
      <c r="C96" s="6">
        <f>IF(OR($L$12="Northbound",$L$12="Eastbound"),'Raw Data'!$B496,IF(OR($L$12="Southbound",$L$12="Westbound"),'Raw Data'!$B497,'Raw Data'!$B496+'Raw Data'!$B497))</f>
        <v>197</v>
      </c>
      <c r="D96" s="6">
        <f>IF(OR($L$12="Northbound",$L$12="Eastbound"),'Raw Data'!$B703,IF(OR($L$12="Southbound",$L$12="Westbound"),'Raw Data'!$B704,'Raw Data'!$B703+'Raw Data'!$B704))</f>
        <v>186</v>
      </c>
      <c r="E96" s="6">
        <f>IF(OR($L$12="Northbound",$L$12="Eastbound"),'Raw Data'!$B910,IF(OR($L$12="Southbound",$L$12="Westbound"),'Raw Data'!$B911,'Raw Data'!$B910+'Raw Data'!$B911))</f>
        <v>208</v>
      </c>
      <c r="F96" s="6">
        <f>IF(OR($L$12="Northbound",$L$12="Eastbound"),'Raw Data'!$B1117,IF(OR($L$12="Southbound",$L$12="Westbound"),'Raw Data'!$B1118,'Raw Data'!$B1117+'Raw Data'!$B1118))</f>
        <v>169</v>
      </c>
      <c r="G96" s="6">
        <f>IF(OR($L$12="Northbound",$L$12="Eastbound"),'Raw Data'!$B1324,IF(OR($L$12="Southbound",$L$12="Westbound"),'Raw Data'!$B1325,'Raw Data'!$B1324+'Raw Data'!$B1325))</f>
        <v>227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157.4</v>
      </c>
      <c r="J96" s="8">
        <f t="shared" si="5"/>
        <v>168.71428571428572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176</v>
      </c>
      <c r="C97" s="6">
        <f>IF(OR($L$12="Northbound",$L$12="Eastbound"),'Raw Data'!$B498,IF(OR($L$12="Southbound",$L$12="Westbound"),'Raw Data'!$B499,'Raw Data'!$B498+'Raw Data'!$B499))</f>
        <v>201</v>
      </c>
      <c r="D97" s="6">
        <f>IF(OR($L$12="Northbound",$L$12="Eastbound"),'Raw Data'!$B705,IF(OR($L$12="Southbound",$L$12="Westbound"),'Raw Data'!$B706,'Raw Data'!$B705+'Raw Data'!$B706))</f>
        <v>168</v>
      </c>
      <c r="E97" s="6">
        <f>IF(OR($L$12="Northbound",$L$12="Eastbound"),'Raw Data'!$B912,IF(OR($L$12="Southbound",$L$12="Westbound"),'Raw Data'!$B913,'Raw Data'!$B912+'Raw Data'!$B913))</f>
        <v>164</v>
      </c>
      <c r="F97" s="6">
        <f>IF(OR($L$12="Northbound",$L$12="Eastbound"),'Raw Data'!$B1119,IF(OR($L$12="Southbound",$L$12="Westbound"),'Raw Data'!$B1120,'Raw Data'!$B1119+'Raw Data'!$B1120))</f>
        <v>175</v>
      </c>
      <c r="G97" s="6">
        <f>IF(OR($L$12="Northbound",$L$12="Eastbound"),'Raw Data'!$B1326,IF(OR($L$12="Southbound",$L$12="Westbound"),'Raw Data'!$B1327,'Raw Data'!$B1326+'Raw Data'!$B1327))</f>
        <v>187</v>
      </c>
      <c r="H97" s="6">
        <f>IF(OR($L$12="Northbound",$L$12="Eastbound"),'Raw Data'!$B1533,IF(OR($L$12="Southbound",$L$12="Westbound"),'Raw Data'!$B1534,'Raw Data'!$B1533+'Raw Data'!$B1534))</f>
        <v>0</v>
      </c>
      <c r="I97" s="7">
        <f t="shared" si="4"/>
        <v>147.80000000000001</v>
      </c>
      <c r="J97" s="8">
        <f t="shared" si="5"/>
        <v>153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190</v>
      </c>
      <c r="C98" s="6">
        <f>IF(OR($L$12="Northbound",$L$12="Eastbound"),'Raw Data'!$B500,IF(OR($L$12="Southbound",$L$12="Westbound"),'Raw Data'!$B501,'Raw Data'!$B500+'Raw Data'!$B501))</f>
        <v>208</v>
      </c>
      <c r="D98" s="6">
        <f>IF(OR($L$12="Northbound",$L$12="Eastbound"),'Raw Data'!$B707,IF(OR($L$12="Southbound",$L$12="Westbound"),'Raw Data'!$B708,'Raw Data'!$B707+'Raw Data'!$B708))</f>
        <v>160</v>
      </c>
      <c r="E98" s="6">
        <f>IF(OR($L$12="Northbound",$L$12="Eastbound"),'Raw Data'!$B914,IF(OR($L$12="Southbound",$L$12="Westbound"),'Raw Data'!$B915,'Raw Data'!$B914+'Raw Data'!$B915))</f>
        <v>144</v>
      </c>
      <c r="F98" s="6">
        <f>IF(OR($L$12="Northbound",$L$12="Eastbound"),'Raw Data'!$B1121,IF(OR($L$12="Southbound",$L$12="Westbound"),'Raw Data'!$B1122,'Raw Data'!$B1121+'Raw Data'!$B1122))</f>
        <v>137</v>
      </c>
      <c r="G98" s="6">
        <f>IF(OR($L$12="Northbound",$L$12="Eastbound"),'Raw Data'!$B1328,IF(OR($L$12="Southbound",$L$12="Westbound"),'Raw Data'!$B1329,'Raw Data'!$B1328+'Raw Data'!$B1329))</f>
        <v>162</v>
      </c>
      <c r="H98" s="6">
        <f>IF(OR($L$12="Northbound",$L$12="Eastbound"),'Raw Data'!$B1535,IF(OR($L$12="Southbound",$L$12="Westbound"),'Raw Data'!$B1536,'Raw Data'!$B1535+'Raw Data'!$B1536))</f>
        <v>0</v>
      </c>
      <c r="I98" s="7">
        <f t="shared" si="4"/>
        <v>139.4</v>
      </c>
      <c r="J98" s="8">
        <f t="shared" si="5"/>
        <v>143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178</v>
      </c>
      <c r="C99" s="6">
        <f>IF(OR($L$12="Northbound",$L$12="Eastbound"),'Raw Data'!$B502,IF(OR($L$12="Southbound",$L$12="Westbound"),'Raw Data'!$B503,'Raw Data'!$B502+'Raw Data'!$B503))</f>
        <v>179</v>
      </c>
      <c r="D99" s="6">
        <f>IF(OR($L$12="Northbound",$L$12="Eastbound"),'Raw Data'!$B709,IF(OR($L$12="Southbound",$L$12="Westbound"),'Raw Data'!$B710,'Raw Data'!$B709+'Raw Data'!$B710))</f>
        <v>169</v>
      </c>
      <c r="E99" s="6">
        <f>IF(OR($L$12="Northbound",$L$12="Eastbound"),'Raw Data'!$B916,IF(OR($L$12="Southbound",$L$12="Westbound"),'Raw Data'!$B917,'Raw Data'!$B916+'Raw Data'!$B917))</f>
        <v>116</v>
      </c>
      <c r="F99" s="6">
        <f>IF(OR($L$12="Northbound",$L$12="Eastbound"),'Raw Data'!$B1123,IF(OR($L$12="Southbound",$L$12="Westbound"),'Raw Data'!$B1124,'Raw Data'!$B1123+'Raw Data'!$B1124))</f>
        <v>150</v>
      </c>
      <c r="G99" s="6">
        <f>IF(OR($L$12="Northbound",$L$12="Eastbound"),'Raw Data'!$B1330,IF(OR($L$12="Southbound",$L$12="Westbound"),'Raw Data'!$B1331,'Raw Data'!$B1330+'Raw Data'!$B1331))</f>
        <v>135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128.4</v>
      </c>
      <c r="J99" s="8">
        <f t="shared" si="5"/>
        <v>132.42857142857142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190</v>
      </c>
      <c r="C100" s="6">
        <f>IF(OR($L$12="Northbound",$L$12="Eastbound"),'Raw Data'!$B504,IF(OR($L$12="Southbound",$L$12="Westbound"),'Raw Data'!$B505,'Raw Data'!$B504+'Raw Data'!$B505))</f>
        <v>193</v>
      </c>
      <c r="D100" s="6">
        <f>IF(OR($L$12="Northbound",$L$12="Eastbound"),'Raw Data'!$B711,IF(OR($L$12="Southbound",$L$12="Westbound"),'Raw Data'!$B712,'Raw Data'!$B711+'Raw Data'!$B712))</f>
        <v>181</v>
      </c>
      <c r="E100" s="6">
        <f>IF(OR($L$12="Northbound",$L$12="Eastbound"),'Raw Data'!$B918,IF(OR($L$12="Southbound",$L$12="Westbound"),'Raw Data'!$B919,'Raw Data'!$B918+'Raw Data'!$B919))</f>
        <v>170</v>
      </c>
      <c r="F100" s="6">
        <f>IF(OR($L$12="Northbound",$L$12="Eastbound"),'Raw Data'!$B1125,IF(OR($L$12="Southbound",$L$12="Westbound"),'Raw Data'!$B1126,'Raw Data'!$B1125+'Raw Data'!$B1126))</f>
        <v>163</v>
      </c>
      <c r="G100" s="6">
        <f>IF(OR($L$12="Northbound",$L$12="Eastbound"),'Raw Data'!$B1332,IF(OR($L$12="Southbound",$L$12="Westbound"),'Raw Data'!$B1333,'Raw Data'!$B1332+'Raw Data'!$B1333))</f>
        <v>154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140</v>
      </c>
      <c r="J100" s="8">
        <f t="shared" si="5"/>
        <v>150.14285714285714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171</v>
      </c>
      <c r="C101" s="6">
        <f>IF(OR($L$12="Northbound",$L$12="Eastbound"),'Raw Data'!$B506,IF(OR($L$12="Southbound",$L$12="Westbound"),'Raw Data'!$B507,'Raw Data'!$B506+'Raw Data'!$B507))</f>
        <v>175</v>
      </c>
      <c r="D101" s="6">
        <f>IF(OR($L$12="Northbound",$L$12="Eastbound"),'Raw Data'!$B713,IF(OR($L$12="Southbound",$L$12="Westbound"),'Raw Data'!$B714,'Raw Data'!$B713+'Raw Data'!$B714))</f>
        <v>149</v>
      </c>
      <c r="E101" s="6">
        <f>IF(OR($L$12="Northbound",$L$12="Eastbound"),'Raw Data'!$B920,IF(OR($L$12="Southbound",$L$12="Westbound"),'Raw Data'!$B921,'Raw Data'!$B920+'Raw Data'!$B921))</f>
        <v>157</v>
      </c>
      <c r="F101" s="6">
        <f>IF(OR($L$12="Northbound",$L$12="Eastbound"),'Raw Data'!$B1127,IF(OR($L$12="Southbound",$L$12="Westbound"),'Raw Data'!$B1128,'Raw Data'!$B1127+'Raw Data'!$B1128))</f>
        <v>146</v>
      </c>
      <c r="G101" s="6">
        <f>IF(OR($L$12="Northbound",$L$12="Eastbound"),'Raw Data'!$B1334,IF(OR($L$12="Southbound",$L$12="Westbound"),'Raw Data'!$B1335,'Raw Data'!$B1334+'Raw Data'!$B1335))</f>
        <v>144</v>
      </c>
      <c r="H101" s="6">
        <f>IF(OR($L$12="Northbound",$L$12="Eastbound"),'Raw Data'!$B1541,IF(OR($L$12="Southbound",$L$12="Westbound"),'Raw Data'!$B1542,'Raw Data'!$B1541+'Raw Data'!$B1542))</f>
        <v>0</v>
      </c>
      <c r="I101" s="7">
        <f t="shared" si="4"/>
        <v>127.2</v>
      </c>
      <c r="J101" s="8">
        <f t="shared" si="5"/>
        <v>134.57142857142858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170</v>
      </c>
      <c r="C102" s="6">
        <f>IF(OR($L$12="Northbound",$L$12="Eastbound"),'Raw Data'!$B508,IF(OR($L$12="Southbound",$L$12="Westbound"),'Raw Data'!$B509,'Raw Data'!$B508+'Raw Data'!$B509))</f>
        <v>198</v>
      </c>
      <c r="D102" s="6">
        <f>IF(OR($L$12="Northbound",$L$12="Eastbound"),'Raw Data'!$B715,IF(OR($L$12="Southbound",$L$12="Westbound"),'Raw Data'!$B716,'Raw Data'!$B715+'Raw Data'!$B716))</f>
        <v>188</v>
      </c>
      <c r="E102" s="6">
        <f>IF(OR($L$12="Northbound",$L$12="Eastbound"),'Raw Data'!$B922,IF(OR($L$12="Southbound",$L$12="Westbound"),'Raw Data'!$B923,'Raw Data'!$B922+'Raw Data'!$B923))</f>
        <v>157</v>
      </c>
      <c r="F102" s="6">
        <f>IF(OR($L$12="Northbound",$L$12="Eastbound"),'Raw Data'!$B1129,IF(OR($L$12="Southbound",$L$12="Westbound"),'Raw Data'!$B1130,'Raw Data'!$B1129+'Raw Data'!$B1130))</f>
        <v>110</v>
      </c>
      <c r="G102" s="6">
        <f>IF(OR($L$12="Northbound",$L$12="Eastbound"),'Raw Data'!$B1336,IF(OR($L$12="Southbound",$L$12="Westbound"),'Raw Data'!$B1337,'Raw Data'!$B1336+'Raw Data'!$B1337))</f>
        <v>114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118.4</v>
      </c>
      <c r="J102" s="8">
        <f t="shared" si="5"/>
        <v>133.85714285714286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201</v>
      </c>
      <c r="C103" s="6">
        <f>IF(OR($L$12="Northbound",$L$12="Eastbound"),'Raw Data'!$B510,IF(OR($L$12="Southbound",$L$12="Westbound"),'Raw Data'!$B511,'Raw Data'!$B510+'Raw Data'!$B511))</f>
        <v>140</v>
      </c>
      <c r="D103" s="6">
        <f>IF(OR($L$12="Northbound",$L$12="Eastbound"),'Raw Data'!$B717,IF(OR($L$12="Southbound",$L$12="Westbound"),'Raw Data'!$B718,'Raw Data'!$B717+'Raw Data'!$B718))</f>
        <v>170</v>
      </c>
      <c r="E103" s="6">
        <f>IF(OR($L$12="Northbound",$L$12="Eastbound"),'Raw Data'!$B924,IF(OR($L$12="Southbound",$L$12="Westbound"),'Raw Data'!$B925,'Raw Data'!$B924+'Raw Data'!$B925))</f>
        <v>124</v>
      </c>
      <c r="F103" s="6">
        <f>IF(OR($L$12="Northbound",$L$12="Eastbound"),'Raw Data'!$B1131,IF(OR($L$12="Southbound",$L$12="Westbound"),'Raw Data'!$B1132,'Raw Data'!$B1131+'Raw Data'!$B1132))</f>
        <v>96</v>
      </c>
      <c r="G103" s="6">
        <f>IF(OR($L$12="Northbound",$L$12="Eastbound"),'Raw Data'!$B1338,IF(OR($L$12="Southbound",$L$12="Westbound"),'Raw Data'!$B1339,'Raw Data'!$B1338+'Raw Data'!$B1339))</f>
        <v>98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107</v>
      </c>
      <c r="J103" s="8">
        <f t="shared" si="5"/>
        <v>118.42857142857143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123</v>
      </c>
      <c r="C104" s="6">
        <f>IF(OR($L$12="Northbound",$L$12="Eastbound"),'Raw Data'!$B512,IF(OR($L$12="Southbound",$L$12="Westbound"),'Raw Data'!$B513,'Raw Data'!$B512+'Raw Data'!$B513))</f>
        <v>148</v>
      </c>
      <c r="D104" s="6">
        <f>IF(OR($L$12="Northbound",$L$12="Eastbound"),'Raw Data'!$B719,IF(OR($L$12="Southbound",$L$12="Westbound"),'Raw Data'!$B720,'Raw Data'!$B719+'Raw Data'!$B720))</f>
        <v>161</v>
      </c>
      <c r="E104" s="6">
        <f>IF(OR($L$12="Northbound",$L$12="Eastbound"),'Raw Data'!$B926,IF(OR($L$12="Southbound",$L$12="Westbound"),'Raw Data'!$B927,'Raw Data'!$B926+'Raw Data'!$B927))</f>
        <v>60</v>
      </c>
      <c r="F104" s="6">
        <f>IF(OR($L$12="Northbound",$L$12="Eastbound"),'Raw Data'!$B1133,IF(OR($L$12="Southbound",$L$12="Westbound"),'Raw Data'!$B1134,'Raw Data'!$B1133+'Raw Data'!$B1134))</f>
        <v>86</v>
      </c>
      <c r="G104" s="6">
        <f>IF(OR($L$12="Northbound",$L$12="Eastbound"),'Raw Data'!$B1340,IF(OR($L$12="Southbound",$L$12="Westbound"),'Raw Data'!$B1341,'Raw Data'!$B1340+'Raw Data'!$B1341))</f>
        <v>68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85</v>
      </c>
      <c r="J104" s="8">
        <f t="shared" si="5"/>
        <v>92.285714285714292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123</v>
      </c>
      <c r="C105" s="6">
        <f>IF(OR($L$12="Northbound",$L$12="Eastbound"),'Raw Data'!$B514,IF(OR($L$12="Southbound",$L$12="Westbound"),'Raw Data'!$B515,'Raw Data'!$B514+'Raw Data'!$B515))</f>
        <v>148</v>
      </c>
      <c r="D105" s="6">
        <f>IF(OR($L$12="Northbound",$L$12="Eastbound"),'Raw Data'!$B721,IF(OR($L$12="Southbound",$L$12="Westbound"),'Raw Data'!$B722,'Raw Data'!$B721+'Raw Data'!$B722))</f>
        <v>138</v>
      </c>
      <c r="E105" s="6">
        <f>IF(OR($L$12="Northbound",$L$12="Eastbound"),'Raw Data'!$B928,IF(OR($L$12="Southbound",$L$12="Westbound"),'Raw Data'!$B929,'Raw Data'!$B928+'Raw Data'!$B929))</f>
        <v>81</v>
      </c>
      <c r="F105" s="6">
        <f>IF(OR($L$12="Northbound",$L$12="Eastbound"),'Raw Data'!$B1135,IF(OR($L$12="Southbound",$L$12="Westbound"),'Raw Data'!$B1136,'Raw Data'!$B1135+'Raw Data'!$B1136))</f>
        <v>75</v>
      </c>
      <c r="G105" s="6">
        <f>IF(OR($L$12="Northbound",$L$12="Eastbound"),'Raw Data'!$B1342,IF(OR($L$12="Southbound",$L$12="Westbound"),'Raw Data'!$B1343,'Raw Data'!$B1342+'Raw Data'!$B1343))</f>
        <v>92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87.6</v>
      </c>
      <c r="J105" s="8">
        <f t="shared" si="5"/>
        <v>93.857142857142861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102</v>
      </c>
      <c r="C106" s="6">
        <f>IF(OR($L$12="Northbound",$L$12="Eastbound"),'Raw Data'!$B516,IF(OR($L$12="Southbound",$L$12="Westbound"),'Raw Data'!$B517,'Raw Data'!$B516+'Raw Data'!$B517))</f>
        <v>164</v>
      </c>
      <c r="D106" s="6">
        <f>IF(OR($L$12="Northbound",$L$12="Eastbound"),'Raw Data'!$B723,IF(OR($L$12="Southbound",$L$12="Westbound"),'Raw Data'!$B724,'Raw Data'!$B723+'Raw Data'!$B724))</f>
        <v>152</v>
      </c>
      <c r="E106" s="6">
        <f>IF(OR($L$12="Northbound",$L$12="Eastbound"),'Raw Data'!$B930,IF(OR($L$12="Southbound",$L$12="Westbound"),'Raw Data'!$B931,'Raw Data'!$B930+'Raw Data'!$B931))</f>
        <v>58</v>
      </c>
      <c r="F106" s="6">
        <f>IF(OR($L$12="Northbound",$L$12="Eastbound"),'Raw Data'!$B1137,IF(OR($L$12="Southbound",$L$12="Westbound"),'Raw Data'!$B1138,'Raw Data'!$B1137+'Raw Data'!$B1138))</f>
        <v>75</v>
      </c>
      <c r="G106" s="6">
        <f>IF(OR($L$12="Northbound",$L$12="Eastbound"),'Raw Data'!$B1344,IF(OR($L$12="Southbound",$L$12="Westbound"),'Raw Data'!$B1345,'Raw Data'!$B1344+'Raw Data'!$B1345))</f>
        <v>81</v>
      </c>
      <c r="H106" s="6">
        <f>IF(OR($L$12="Northbound",$L$12="Eastbound"),'Raw Data'!$B1551,IF(OR($L$12="Southbound",$L$12="Westbound"),'Raw Data'!$B1552,'Raw Data'!$B1551+'Raw Data'!$B1552))</f>
        <v>0</v>
      </c>
      <c r="I106" s="7">
        <f t="shared" si="4"/>
        <v>84.4</v>
      </c>
      <c r="J106" s="8">
        <f t="shared" si="5"/>
        <v>90.285714285714292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87</v>
      </c>
      <c r="C107" s="6">
        <f>IF(OR($L$12="Northbound",$L$12="Eastbound"),'Raw Data'!$B518,IF(OR($L$12="Southbound",$L$12="Westbound"),'Raw Data'!$B519,'Raw Data'!$B518+'Raw Data'!$B519))</f>
        <v>130</v>
      </c>
      <c r="D107" s="6">
        <f>IF(OR($L$12="Northbound",$L$12="Eastbound"),'Raw Data'!$B725,IF(OR($L$12="Southbound",$L$12="Westbound"),'Raw Data'!$B726,'Raw Data'!$B725+'Raw Data'!$B726))</f>
        <v>123</v>
      </c>
      <c r="E107" s="6">
        <f>IF(OR($L$12="Northbound",$L$12="Eastbound"),'Raw Data'!$B932,IF(OR($L$12="Southbound",$L$12="Westbound"),'Raw Data'!$B933,'Raw Data'!$B932+'Raw Data'!$B933))</f>
        <v>59</v>
      </c>
      <c r="F107" s="6">
        <f>IF(OR($L$12="Northbound",$L$12="Eastbound"),'Raw Data'!$B1139,IF(OR($L$12="Southbound",$L$12="Westbound"),'Raw Data'!$B1140,'Raw Data'!$B1139+'Raw Data'!$B1140))</f>
        <v>64</v>
      </c>
      <c r="G107" s="6">
        <f>IF(OR($L$12="Northbound",$L$12="Eastbound"),'Raw Data'!$B1346,IF(OR($L$12="Southbound",$L$12="Westbound"),'Raw Data'!$B1347,'Raw Data'!$B1346+'Raw Data'!$B1347))</f>
        <v>65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69.2</v>
      </c>
      <c r="J107" s="8">
        <f t="shared" si="5"/>
        <v>75.428571428571431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77</v>
      </c>
      <c r="C108" s="10">
        <f>IF(OR($L$12="Northbound",$L$12="Eastbound"),'Raw Data'!$B520,IF(OR($L$12="Southbound",$L$12="Westbound"),'Raw Data'!$B521,'Raw Data'!$B520+'Raw Data'!$B521))</f>
        <v>105</v>
      </c>
      <c r="D108" s="10">
        <f>IF(OR($L$12="Northbound",$L$12="Eastbound"),'Raw Data'!$B727,IF(OR($L$12="Southbound",$L$12="Westbound"),'Raw Data'!$B728,'Raw Data'!$B727+'Raw Data'!$B728))</f>
        <v>124</v>
      </c>
      <c r="E108" s="10">
        <f>IF(OR($L$12="Northbound",$L$12="Eastbound"),'Raw Data'!$B934,IF(OR($L$12="Southbound",$L$12="Westbound"),'Raw Data'!$B935,'Raw Data'!$B934+'Raw Data'!$B935))</f>
        <v>46</v>
      </c>
      <c r="F108" s="10">
        <f>IF(OR($L$12="Northbound",$L$12="Eastbound"),'Raw Data'!$B1141,IF(OR($L$12="Southbound",$L$12="Westbound"),'Raw Data'!$B1142,'Raw Data'!$B1141+'Raw Data'!$B1142))</f>
        <v>61</v>
      </c>
      <c r="G108" s="10">
        <f>IF(OR($L$12="Northbound",$L$12="Eastbound"),'Raw Data'!$B1348,IF(OR($L$12="Southbound",$L$12="Westbound"),'Raw Data'!$B1349,'Raw Data'!$B1348+'Raw Data'!$B1349))</f>
        <v>57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60</v>
      </c>
      <c r="J108" s="12">
        <f t="shared" si="5"/>
        <v>67.142857142857139</v>
      </c>
    </row>
    <row r="109" spans="1:10" x14ac:dyDescent="0.3">
      <c r="A109" s="25" t="s">
        <v>174</v>
      </c>
      <c r="B109" s="26">
        <f t="shared" ref="B109:H109" si="6">SUM(B41:B88)</f>
        <v>15906</v>
      </c>
      <c r="C109" s="26">
        <f t="shared" si="6"/>
        <v>15535</v>
      </c>
      <c r="D109" s="26">
        <f t="shared" si="6"/>
        <v>13946</v>
      </c>
      <c r="E109" s="26">
        <f t="shared" si="6"/>
        <v>13618</v>
      </c>
      <c r="F109" s="26">
        <f t="shared" si="6"/>
        <v>15422</v>
      </c>
      <c r="G109" s="26">
        <f t="shared" si="6"/>
        <v>15829</v>
      </c>
      <c r="H109" s="26">
        <f t="shared" si="6"/>
        <v>9827</v>
      </c>
      <c r="I109" s="27">
        <f t="shared" si="4"/>
        <v>14503.8</v>
      </c>
      <c r="J109" s="28">
        <f t="shared" ref="J109:J112" si="7">AVERAGE(B109:H109)</f>
        <v>14297.571428571429</v>
      </c>
    </row>
    <row r="110" spans="1:10" x14ac:dyDescent="0.3">
      <c r="A110" s="29" t="s">
        <v>175</v>
      </c>
      <c r="B110" s="30">
        <f t="shared" ref="B110:H110" si="8">SUM(B37:B100)</f>
        <v>19280</v>
      </c>
      <c r="C110" s="30">
        <f t="shared" si="8"/>
        <v>19191</v>
      </c>
      <c r="D110" s="30">
        <f t="shared" si="8"/>
        <v>16782</v>
      </c>
      <c r="E110" s="30">
        <f t="shared" si="8"/>
        <v>16125</v>
      </c>
      <c r="F110" s="30">
        <f t="shared" si="8"/>
        <v>18290</v>
      </c>
      <c r="G110" s="30">
        <f t="shared" si="8"/>
        <v>19080</v>
      </c>
      <c r="H110" s="30">
        <f t="shared" si="8"/>
        <v>10466</v>
      </c>
      <c r="I110" s="31">
        <f t="shared" si="4"/>
        <v>17261.400000000001</v>
      </c>
      <c r="J110" s="32">
        <f t="shared" si="7"/>
        <v>17030.571428571428</v>
      </c>
    </row>
    <row r="111" spans="1:10" x14ac:dyDescent="0.3">
      <c r="A111" s="33" t="s">
        <v>176</v>
      </c>
      <c r="B111" s="30">
        <f t="shared" ref="B111:H111" si="9">SUM(B37:B108)</f>
        <v>20334</v>
      </c>
      <c r="C111" s="30">
        <f t="shared" si="9"/>
        <v>20399</v>
      </c>
      <c r="D111" s="30">
        <f t="shared" si="9"/>
        <v>17987</v>
      </c>
      <c r="E111" s="30">
        <f t="shared" si="9"/>
        <v>16867</v>
      </c>
      <c r="F111" s="30">
        <f t="shared" si="9"/>
        <v>19003</v>
      </c>
      <c r="G111" s="30">
        <f t="shared" si="9"/>
        <v>19799</v>
      </c>
      <c r="H111" s="30">
        <f t="shared" si="9"/>
        <v>10466</v>
      </c>
      <c r="I111" s="31">
        <f t="shared" si="4"/>
        <v>18000.2</v>
      </c>
      <c r="J111" s="32">
        <f t="shared" si="7"/>
        <v>17836.428571428572</v>
      </c>
    </row>
    <row r="112" spans="1:10" x14ac:dyDescent="0.3">
      <c r="A112" s="34" t="s">
        <v>177</v>
      </c>
      <c r="B112" s="35">
        <f t="shared" ref="B112:H112" si="10">SUM(B13:B108)</f>
        <v>21175</v>
      </c>
      <c r="C112" s="35">
        <f t="shared" si="10"/>
        <v>21277</v>
      </c>
      <c r="D112" s="35">
        <f t="shared" si="10"/>
        <v>19176</v>
      </c>
      <c r="E112" s="35">
        <f t="shared" si="10"/>
        <v>18140</v>
      </c>
      <c r="F112" s="35">
        <f t="shared" si="10"/>
        <v>19676</v>
      </c>
      <c r="G112" s="35">
        <f t="shared" si="10"/>
        <v>20565</v>
      </c>
      <c r="H112" s="35">
        <f t="shared" si="10"/>
        <v>11172</v>
      </c>
      <c r="I112" s="36">
        <f t="shared" si="4"/>
        <v>18773</v>
      </c>
      <c r="J112" s="37">
        <f t="shared" si="7"/>
        <v>18740.142857142859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Thursday</v>
      </c>
      <c r="C115" s="3" t="str">
        <f>TEXT('Raw Data'!A325,"dddd")</f>
        <v>Friday</v>
      </c>
      <c r="D115" s="3" t="str">
        <f>TEXT('Raw Data'!A532,"dddd")</f>
        <v>Saturday</v>
      </c>
      <c r="E115" s="3" t="str">
        <f>TEXT('Raw Data'!A739,"dddd")</f>
        <v>Sunday</v>
      </c>
      <c r="F115" s="3" t="str">
        <f>TEXT('Raw Data'!A946,"dddd")</f>
        <v>Monday</v>
      </c>
      <c r="G115" s="3" t="str">
        <f>TEXT('Raw Data'!A1153,"dddd")</f>
        <v>Tuesday</v>
      </c>
      <c r="H115" s="3" t="str">
        <f>TEXT('Raw Data'!A1360,"dddd")</f>
        <v>Wednesday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079</v>
      </c>
      <c r="AL3" s="50" t="str">
        <f>TEXT('Raw Data'!A532,"ddd d mmm yyyy")</f>
        <v>Sat 16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Terrace</v>
      </c>
      <c r="AL4" s="50" t="str">
        <f>TEXT('Raw Data'!A739,"ddd d mmm yyyy")</f>
        <v>Sun 17 Oct 2021</v>
      </c>
      <c r="AM4" s="50"/>
    </row>
    <row r="5" spans="1:48" s="1" customFormat="1" ht="13.8" x14ac:dyDescent="0.3">
      <c r="E5" s="22" t="s">
        <v>173</v>
      </c>
      <c r="G5" s="112" t="str">
        <f>Summary!G5</f>
        <v>51.39044,-2.35596</v>
      </c>
      <c r="AL5" s="50" t="str">
        <f>TEXT('Raw Data'!A946,"ddd d mmm yyyy")</f>
        <v>Mon 18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14 Oct 2021</v>
      </c>
      <c r="C12" s="15" t="str">
        <f>TEXT('Raw Data'!A325,"ddd d mmm yyyy")</f>
        <v>Fri 15 Oct 2021</v>
      </c>
      <c r="D12" s="15" t="str">
        <f>TEXT('Raw Data'!A532,"ddd d mmm yyyy")</f>
        <v>Sat 16 Oct 2021</v>
      </c>
      <c r="E12" s="15" t="str">
        <f>TEXT('Raw Data'!A739,"ddd d mmm yyyy")</f>
        <v>Sun 17 Oct 2021</v>
      </c>
      <c r="F12" s="15" t="str">
        <f>TEXT('Raw Data'!A946,"ddd d mmm yyyy")</f>
        <v>Mon 18 Oct 2021</v>
      </c>
      <c r="G12" s="15" t="str">
        <f>TEXT('Raw Data'!A1153,"ddd d mmm yyyy")</f>
        <v>Tue 19 Oct 2021</v>
      </c>
      <c r="H12" s="15" t="str">
        <f>TEXT('Raw Data'!A1360,"ddd d mmm yyyy")</f>
        <v>Wed 20 Oct 2021</v>
      </c>
      <c r="I12" s="15" t="s">
        <v>165</v>
      </c>
      <c r="J12" s="39" t="s">
        <v>166</v>
      </c>
      <c r="K12" s="1"/>
      <c r="L12" s="144" t="s">
        <v>167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207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356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387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148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146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177.6</v>
      </c>
      <c r="J13" s="8">
        <f>AVERAGE(B13:H13)</f>
        <v>233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125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149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249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290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101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85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107.8</v>
      </c>
      <c r="J14" s="8">
        <f t="shared" ref="J14:J36" si="1">AVERAGE(B14:H14)</f>
        <v>154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173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209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78</v>
      </c>
      <c r="I15" s="7">
        <f t="shared" si="0"/>
        <v>91.8</v>
      </c>
      <c r="J15" s="8">
        <f t="shared" si="1"/>
        <v>120.14285714285714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156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67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76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94</v>
      </c>
      <c r="I16" s="7">
        <f t="shared" si="0"/>
        <v>85</v>
      </c>
      <c r="J16" s="8">
        <f t="shared" si="1"/>
        <v>106.14285714285714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110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128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114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83</v>
      </c>
      <c r="I17" s="7">
        <f t="shared" si="0"/>
        <v>97.6</v>
      </c>
      <c r="J17" s="8">
        <f t="shared" si="1"/>
        <v>103.85714285714286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227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186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207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225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220</v>
      </c>
      <c r="I18" s="7">
        <f t="shared" si="0"/>
        <v>213</v>
      </c>
      <c r="J18" s="8">
        <f t="shared" si="1"/>
        <v>186.57142857142858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627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563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149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566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662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600</v>
      </c>
      <c r="I19" s="7">
        <f t="shared" si="0"/>
        <v>603.6</v>
      </c>
      <c r="J19" s="8">
        <f t="shared" si="1"/>
        <v>488.28571428571428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1486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1407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596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332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1392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1471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1470</v>
      </c>
      <c r="I20" s="7">
        <f t="shared" si="0"/>
        <v>1445.2</v>
      </c>
      <c r="J20" s="8">
        <f t="shared" si="1"/>
        <v>1164.8571428571429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1507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1359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941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593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1468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1457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1457</v>
      </c>
      <c r="I21" s="7">
        <f t="shared" si="0"/>
        <v>1449.6</v>
      </c>
      <c r="J21" s="8">
        <f t="shared" si="1"/>
        <v>1254.5714285714287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1261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1357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1310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1028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1232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1304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1323</v>
      </c>
      <c r="I22" s="7">
        <f t="shared" si="0"/>
        <v>1295.4000000000001</v>
      </c>
      <c r="J22" s="8">
        <f t="shared" si="1"/>
        <v>1259.2857142857142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1246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1214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1321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1311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1250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1178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1187</v>
      </c>
      <c r="I23" s="7">
        <f t="shared" si="0"/>
        <v>1215</v>
      </c>
      <c r="J23" s="8">
        <f t="shared" si="1"/>
        <v>1243.8571428571429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1198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1232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1205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1141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1200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1113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1157</v>
      </c>
      <c r="I24" s="7">
        <f t="shared" si="0"/>
        <v>1180</v>
      </c>
      <c r="J24" s="8">
        <f t="shared" si="1"/>
        <v>1178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1182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1243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1084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1242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1206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1243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1188</v>
      </c>
      <c r="I25" s="7">
        <f t="shared" si="0"/>
        <v>1212.4000000000001</v>
      </c>
      <c r="J25" s="8">
        <f t="shared" si="1"/>
        <v>1198.2857142857142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1200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1240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1226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1323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1176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1214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1131</v>
      </c>
      <c r="I26" s="7">
        <f t="shared" si="0"/>
        <v>1192.2</v>
      </c>
      <c r="J26" s="8">
        <f t="shared" si="1"/>
        <v>1215.7142857142858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1244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1275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1293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1357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1236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1253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477</v>
      </c>
      <c r="I27" s="7">
        <f t="shared" si="0"/>
        <v>1097</v>
      </c>
      <c r="J27" s="8">
        <f t="shared" si="1"/>
        <v>1162.1428571428571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1321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1337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1150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1208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1236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1356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113</v>
      </c>
      <c r="I28" s="7">
        <f t="shared" si="0"/>
        <v>1072.5999999999999</v>
      </c>
      <c r="J28" s="8">
        <f t="shared" si="1"/>
        <v>1103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1389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1204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1196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1299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1390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1375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84</v>
      </c>
      <c r="I29" s="7">
        <f t="shared" si="0"/>
        <v>1088.4000000000001</v>
      </c>
      <c r="J29" s="8">
        <f t="shared" si="1"/>
        <v>1133.8571428571429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1413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1367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1256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1457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1371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1414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123</v>
      </c>
      <c r="I30" s="7">
        <f t="shared" si="0"/>
        <v>1137.5999999999999</v>
      </c>
      <c r="J30" s="8">
        <f t="shared" si="1"/>
        <v>1200.1428571428571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1459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1485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1368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1327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1265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1451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117</v>
      </c>
      <c r="I31" s="7">
        <f t="shared" si="0"/>
        <v>1155.4000000000001</v>
      </c>
      <c r="J31" s="8">
        <f t="shared" si="1"/>
        <v>1210.2857142857142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1150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1355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1118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999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935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1122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39</v>
      </c>
      <c r="I32" s="7">
        <f t="shared" si="0"/>
        <v>920.2</v>
      </c>
      <c r="J32" s="8">
        <f t="shared" si="1"/>
        <v>959.71428571428567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863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957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789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765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742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829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0</v>
      </c>
      <c r="I33" s="7">
        <f t="shared" si="0"/>
        <v>678.2</v>
      </c>
      <c r="J33" s="8">
        <f t="shared" si="1"/>
        <v>706.42857142857144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734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781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678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594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625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638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0</v>
      </c>
      <c r="I34" s="7">
        <f t="shared" si="0"/>
        <v>555.6</v>
      </c>
      <c r="J34" s="8">
        <f t="shared" si="1"/>
        <v>578.57142857142856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665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661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668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498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438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424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0</v>
      </c>
      <c r="I35" s="7">
        <f t="shared" si="0"/>
        <v>437.6</v>
      </c>
      <c r="J35" s="8">
        <f t="shared" si="1"/>
        <v>479.14285714285717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389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547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537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244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275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295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0</v>
      </c>
      <c r="I36" s="11">
        <f t="shared" si="0"/>
        <v>301.2</v>
      </c>
      <c r="J36" s="12">
        <f t="shared" si="1"/>
        <v>326.71428571428572</v>
      </c>
      <c r="K36" s="1"/>
    </row>
    <row r="37" spans="1:11" s="1" customFormat="1" ht="13.8" x14ac:dyDescent="0.3">
      <c r="A37" s="25" t="s">
        <v>174</v>
      </c>
      <c r="B37" s="26">
        <f>SUM(B20:B31)</f>
        <v>15906</v>
      </c>
      <c r="C37" s="26">
        <f t="shared" ref="C37:J37" si="2">SUM(C20:C31)</f>
        <v>15720</v>
      </c>
      <c r="D37" s="26">
        <f t="shared" si="2"/>
        <v>13946</v>
      </c>
      <c r="E37" s="26">
        <f t="shared" si="2"/>
        <v>13618</v>
      </c>
      <c r="F37" s="26">
        <f t="shared" si="2"/>
        <v>15422</v>
      </c>
      <c r="G37" s="26">
        <f t="shared" si="2"/>
        <v>15829</v>
      </c>
      <c r="H37" s="26">
        <f t="shared" si="2"/>
        <v>9827</v>
      </c>
      <c r="I37" s="27">
        <f t="shared" si="2"/>
        <v>14540.800000000001</v>
      </c>
      <c r="J37" s="28">
        <f t="shared" si="2"/>
        <v>14324</v>
      </c>
    </row>
    <row r="38" spans="1:11" s="1" customFormat="1" ht="13.8" x14ac:dyDescent="0.3">
      <c r="A38" s="29" t="s">
        <v>175</v>
      </c>
      <c r="B38" s="30">
        <f>SUM(B19:B34)</f>
        <v>19280</v>
      </c>
      <c r="C38" s="30">
        <f t="shared" ref="C38:J38" si="3">SUM(C19:C34)</f>
        <v>19376</v>
      </c>
      <c r="D38" s="30">
        <f t="shared" si="3"/>
        <v>16782</v>
      </c>
      <c r="E38" s="30">
        <f t="shared" si="3"/>
        <v>16125</v>
      </c>
      <c r="F38" s="30">
        <f t="shared" si="3"/>
        <v>18290</v>
      </c>
      <c r="G38" s="30">
        <f t="shared" si="3"/>
        <v>19080</v>
      </c>
      <c r="H38" s="30">
        <f t="shared" si="3"/>
        <v>10466</v>
      </c>
      <c r="I38" s="31">
        <f t="shared" si="3"/>
        <v>17298.400000000001</v>
      </c>
      <c r="J38" s="32">
        <f t="shared" si="3"/>
        <v>17057</v>
      </c>
    </row>
    <row r="39" spans="1:11" s="1" customFormat="1" ht="13.8" x14ac:dyDescent="0.3">
      <c r="A39" s="33" t="s">
        <v>176</v>
      </c>
      <c r="B39" s="30">
        <f>SUM(B19:B36)</f>
        <v>20334</v>
      </c>
      <c r="C39" s="30">
        <f t="shared" ref="C39:J39" si="4">SUM(C19:C36)</f>
        <v>20584</v>
      </c>
      <c r="D39" s="30">
        <f t="shared" si="4"/>
        <v>17987</v>
      </c>
      <c r="E39" s="30">
        <f t="shared" si="4"/>
        <v>16867</v>
      </c>
      <c r="F39" s="30">
        <f t="shared" si="4"/>
        <v>19003</v>
      </c>
      <c r="G39" s="30">
        <f t="shared" si="4"/>
        <v>19799</v>
      </c>
      <c r="H39" s="30">
        <f t="shared" si="4"/>
        <v>10466</v>
      </c>
      <c r="I39" s="31">
        <f t="shared" si="4"/>
        <v>18037.2</v>
      </c>
      <c r="J39" s="32">
        <f t="shared" si="4"/>
        <v>17862.857142857145</v>
      </c>
    </row>
    <row r="40" spans="1:11" s="1" customFormat="1" ht="13.8" x14ac:dyDescent="0.3">
      <c r="A40" s="34" t="s">
        <v>177</v>
      </c>
      <c r="B40" s="35">
        <f>SUM(B13:B36)</f>
        <v>21175</v>
      </c>
      <c r="C40" s="35">
        <f t="shared" ref="C40:J40" si="5">SUM(C13:C36)</f>
        <v>21462</v>
      </c>
      <c r="D40" s="35">
        <f t="shared" si="5"/>
        <v>19176</v>
      </c>
      <c r="E40" s="35">
        <f t="shared" si="5"/>
        <v>18140</v>
      </c>
      <c r="F40" s="35">
        <f t="shared" si="5"/>
        <v>19676</v>
      </c>
      <c r="G40" s="35">
        <f t="shared" si="5"/>
        <v>20565</v>
      </c>
      <c r="H40" s="35">
        <f t="shared" si="5"/>
        <v>11172</v>
      </c>
      <c r="I40" s="36">
        <f t="shared" si="5"/>
        <v>18810</v>
      </c>
      <c r="J40" s="37">
        <f t="shared" si="5"/>
        <v>18766.571428571431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Thursday</v>
      </c>
      <c r="C43" s="3" t="str">
        <f>TEXT('Raw Data'!A325,"dddd")</f>
        <v>Friday</v>
      </c>
      <c r="D43" s="3" t="str">
        <f>TEXT('Raw Data'!A532,"dddd")</f>
        <v>Saturday</v>
      </c>
      <c r="E43" s="3" t="str">
        <f>TEXT('Raw Data'!A739,"dddd")</f>
        <v>Sunday</v>
      </c>
      <c r="F43" s="3" t="str">
        <f>TEXT('Raw Data'!A946,"dddd")</f>
        <v>Monday</v>
      </c>
      <c r="G43" s="3" t="str">
        <f>TEXT('Raw Data'!A1153,"dddd")</f>
        <v>Tuesday</v>
      </c>
      <c r="H43" s="3" t="str">
        <f>TEXT('Raw Data'!A1360,"dddd")</f>
        <v>Wednesday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168</v>
      </c>
      <c r="G1" s="1" t="str">
        <f>'1h Volumes'!G1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079</v>
      </c>
      <c r="AL3" s="50" t="str">
        <f>TEXT('Raw Data'!A532,"ddd d mmm yyyy")</f>
        <v>Sat 16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Terrace</v>
      </c>
      <c r="AL4" s="50" t="str">
        <f>TEXT('Raw Data'!A739,"ddd d mmm yyyy")</f>
        <v>Sun 17 Oct 2021</v>
      </c>
      <c r="AM4" s="50"/>
    </row>
    <row r="5" spans="1:48" s="1" customFormat="1" ht="13.8" x14ac:dyDescent="0.3">
      <c r="E5" s="22" t="s">
        <v>173</v>
      </c>
      <c r="G5" s="1" t="str">
        <f>Summary!G5</f>
        <v>51.39044,-2.35596</v>
      </c>
      <c r="AL5" s="50" t="str">
        <f>TEXT('Raw Data'!A946,"ddd d mmm yyyy")</f>
        <v>Mon 18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Thu 14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743</v>
      </c>
      <c r="Q12" s="144"/>
      <c r="S12" s="144" t="s">
        <v>167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29</v>
      </c>
      <c r="B13" s="77" t="s">
        <v>183</v>
      </c>
      <c r="C13" s="77" t="s">
        <v>184</v>
      </c>
      <c r="D13" s="77" t="s">
        <v>185</v>
      </c>
      <c r="E13" s="77" t="s">
        <v>186</v>
      </c>
      <c r="F13" s="77" t="s">
        <v>187</v>
      </c>
      <c r="G13" s="77" t="s">
        <v>188</v>
      </c>
      <c r="H13" s="77" t="s">
        <v>189</v>
      </c>
      <c r="I13" s="77" t="s">
        <v>190</v>
      </c>
      <c r="J13" s="77" t="s">
        <v>191</v>
      </c>
      <c r="K13" s="77" t="s">
        <v>192</v>
      </c>
      <c r="L13" s="77" t="s">
        <v>193</v>
      </c>
      <c r="M13" s="77" t="s">
        <v>194</v>
      </c>
      <c r="N13" s="78" t="s">
        <v>30</v>
      </c>
      <c r="P13" s="144"/>
      <c r="Q13" s="144"/>
      <c r="S13" s="144"/>
      <c r="T13" s="144"/>
      <c r="V13" s="50" t="str">
        <f>_xlfn.CONCAT("Volume by Classification - ",P12," - ",S12)</f>
        <v>Volume by Classification - Thu 14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1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207</v>
      </c>
      <c r="AC14" s="51"/>
      <c r="AD14" s="50" t="str">
        <f>TEXT('Raw Data'!A118,"ddd d mmm yyyy")</f>
        <v>Thu 14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6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111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4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1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125</v>
      </c>
      <c r="AC15" s="51"/>
      <c r="AD15" s="50" t="str">
        <f>TEXT('Raw Data'!A325,"ddd d mmm yyyy")</f>
        <v>Fri 15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6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71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3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2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90</v>
      </c>
      <c r="AC16" s="51"/>
      <c r="AD16" s="50" t="str">
        <f>TEXT('Raw Data'!A532,"ddd d mmm yyyy")</f>
        <v>Sat 16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9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8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82</v>
      </c>
      <c r="AC17" s="51"/>
      <c r="AD17" s="50" t="str">
        <f>TEXT('Raw Data'!A739,"ddd d mmm yyyy")</f>
        <v>Sun 17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8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18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4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1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110</v>
      </c>
      <c r="AC18" s="51"/>
      <c r="AD18" s="50" t="str">
        <f>TEXT('Raw Data'!A946,"ddd d mmm yyyy")</f>
        <v>Mon 18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7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174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227</v>
      </c>
      <c r="AC19" s="51"/>
      <c r="AD19" s="50" t="str">
        <f>TEXT('Raw Data'!A1153,"ddd d mmm yyyy")</f>
        <v>Tue 19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19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524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3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7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2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627</v>
      </c>
      <c r="AC20" s="51"/>
      <c r="AD20" s="50" t="str">
        <f>TEXT('Raw Data'!A1360,"ddd d mmm yyyy")</f>
        <v>Wed 20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1300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9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111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9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8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2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2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3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1</v>
      </c>
      <c r="N21" s="46">
        <f t="shared" si="0"/>
        <v>1486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1326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13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1</v>
      </c>
      <c r="N22" s="46">
        <f t="shared" si="0"/>
        <v>1507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1090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105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6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1261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1074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7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126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5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3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1246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1020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9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115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4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1198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1020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98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5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1182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1033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112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5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1200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1070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9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6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6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2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2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1244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34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1169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94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6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1321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1216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90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5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3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1</v>
      </c>
      <c r="N30" s="46">
        <f t="shared" si="0"/>
        <v>1389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1261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6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2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5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2</v>
      </c>
      <c r="N31" s="46">
        <f t="shared" si="0"/>
        <v>1413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1343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8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1</v>
      </c>
      <c r="N32" s="46">
        <f t="shared" si="0"/>
        <v>1459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1065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8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8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1</v>
      </c>
      <c r="N33" s="46">
        <f t="shared" si="0"/>
        <v>1150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794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863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674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8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19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1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734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622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2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665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343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2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389</v>
      </c>
    </row>
    <row r="38" spans="1:14" ht="13.8" x14ac:dyDescent="0.25">
      <c r="A38" s="25" t="s">
        <v>174</v>
      </c>
      <c r="B38" s="26">
        <f>SUM(B21:B32)</f>
        <v>489</v>
      </c>
      <c r="C38" s="26">
        <f t="shared" ref="C38:M38" si="1">SUM(C21:C32)</f>
        <v>13922</v>
      </c>
      <c r="D38" s="26">
        <f t="shared" si="1"/>
        <v>135</v>
      </c>
      <c r="E38" s="26">
        <f t="shared" si="1"/>
        <v>1153</v>
      </c>
      <c r="F38" s="26">
        <f t="shared" si="1"/>
        <v>54</v>
      </c>
      <c r="G38" s="26">
        <f t="shared" si="1"/>
        <v>85</v>
      </c>
      <c r="H38" s="26">
        <f t="shared" si="1"/>
        <v>11</v>
      </c>
      <c r="I38" s="26">
        <f t="shared" si="1"/>
        <v>18</v>
      </c>
      <c r="J38" s="26">
        <f t="shared" si="1"/>
        <v>11</v>
      </c>
      <c r="K38" s="26">
        <f t="shared" si="1"/>
        <v>20</v>
      </c>
      <c r="L38" s="26">
        <f t="shared" si="1"/>
        <v>0</v>
      </c>
      <c r="M38" s="26">
        <f t="shared" si="1"/>
        <v>8</v>
      </c>
      <c r="N38" s="46">
        <f t="shared" si="0"/>
        <v>15906</v>
      </c>
    </row>
    <row r="39" spans="1:14" ht="13.8" x14ac:dyDescent="0.25">
      <c r="A39" s="29" t="s">
        <v>175</v>
      </c>
      <c r="B39" s="30">
        <f>SUM(B20:B35)</f>
        <v>603</v>
      </c>
      <c r="C39" s="30">
        <f t="shared" ref="C39:M39" si="2">SUM(C20:C35)</f>
        <v>16979</v>
      </c>
      <c r="D39" s="30">
        <f t="shared" si="2"/>
        <v>154</v>
      </c>
      <c r="E39" s="30">
        <f t="shared" si="2"/>
        <v>1307</v>
      </c>
      <c r="F39" s="30">
        <f t="shared" si="2"/>
        <v>67</v>
      </c>
      <c r="G39" s="30">
        <f t="shared" si="2"/>
        <v>93</v>
      </c>
      <c r="H39" s="30">
        <f t="shared" si="2"/>
        <v>13</v>
      </c>
      <c r="I39" s="30">
        <f t="shared" si="2"/>
        <v>19</v>
      </c>
      <c r="J39" s="30">
        <f t="shared" si="2"/>
        <v>13</v>
      </c>
      <c r="K39" s="30">
        <f t="shared" si="2"/>
        <v>23</v>
      </c>
      <c r="L39" s="30">
        <f t="shared" si="2"/>
        <v>0</v>
      </c>
      <c r="M39" s="30">
        <f t="shared" si="2"/>
        <v>9</v>
      </c>
      <c r="N39" s="46">
        <f t="shared" si="0"/>
        <v>19280</v>
      </c>
    </row>
    <row r="40" spans="1:14" ht="13.8" x14ac:dyDescent="0.25">
      <c r="A40" s="33" t="s">
        <v>176</v>
      </c>
      <c r="B40" s="30">
        <f>SUM(B20:B37)</f>
        <v>640</v>
      </c>
      <c r="C40" s="30">
        <f t="shared" ref="C40:M40" si="3">SUM(C20:C37)</f>
        <v>17944</v>
      </c>
      <c r="D40" s="30">
        <f t="shared" si="3"/>
        <v>156</v>
      </c>
      <c r="E40" s="30">
        <f t="shared" si="3"/>
        <v>1351</v>
      </c>
      <c r="F40" s="30">
        <f t="shared" si="3"/>
        <v>68</v>
      </c>
      <c r="G40" s="30">
        <f t="shared" si="3"/>
        <v>95</v>
      </c>
      <c r="H40" s="30">
        <f t="shared" si="3"/>
        <v>13</v>
      </c>
      <c r="I40" s="30">
        <f t="shared" si="3"/>
        <v>22</v>
      </c>
      <c r="J40" s="30">
        <f t="shared" si="3"/>
        <v>13</v>
      </c>
      <c r="K40" s="30">
        <f t="shared" si="3"/>
        <v>23</v>
      </c>
      <c r="L40" s="30">
        <f t="shared" si="3"/>
        <v>0</v>
      </c>
      <c r="M40" s="30">
        <f t="shared" si="3"/>
        <v>9</v>
      </c>
      <c r="N40" s="46">
        <f t="shared" si="0"/>
        <v>20334</v>
      </c>
    </row>
    <row r="41" spans="1:14" ht="13.8" x14ac:dyDescent="0.25">
      <c r="A41" s="34" t="s">
        <v>177</v>
      </c>
      <c r="B41" s="35">
        <f>SUM(B14:B37)</f>
        <v>680</v>
      </c>
      <c r="C41" s="35">
        <f t="shared" ref="C41:M41" si="4">SUM(C14:C37)</f>
        <v>18629</v>
      </c>
      <c r="D41" s="35">
        <f t="shared" si="4"/>
        <v>157</v>
      </c>
      <c r="E41" s="35">
        <f t="shared" si="4"/>
        <v>1442</v>
      </c>
      <c r="F41" s="35">
        <f t="shared" si="4"/>
        <v>83</v>
      </c>
      <c r="G41" s="35">
        <f t="shared" si="4"/>
        <v>98</v>
      </c>
      <c r="H41" s="35">
        <f t="shared" si="4"/>
        <v>13</v>
      </c>
      <c r="I41" s="35">
        <f t="shared" si="4"/>
        <v>23</v>
      </c>
      <c r="J41" s="35">
        <f t="shared" si="4"/>
        <v>16</v>
      </c>
      <c r="K41" s="35">
        <f t="shared" si="4"/>
        <v>25</v>
      </c>
      <c r="L41" s="35">
        <f t="shared" si="4"/>
        <v>0</v>
      </c>
      <c r="M41" s="35">
        <f t="shared" si="4"/>
        <v>9</v>
      </c>
      <c r="N41" s="46">
        <f t="shared" si="0"/>
        <v>21175</v>
      </c>
    </row>
    <row r="42" spans="1:14" ht="26.4" x14ac:dyDescent="0.25">
      <c r="A42" s="42" t="str">
        <f>TEXT('Raw Data'!A532,"ddd d mmm yyyy")</f>
        <v>Sat 16 Oct 2021</v>
      </c>
    </row>
    <row r="43" spans="1:14" ht="26.4" x14ac:dyDescent="0.25">
      <c r="A43" s="42" t="str">
        <f>TEXT('Raw Data'!A739,"ddd d mmm yyyy")</f>
        <v>Sun 17 Oct 2021</v>
      </c>
    </row>
    <row r="44" spans="1:14" ht="26.4" x14ac:dyDescent="0.25">
      <c r="A44" s="42" t="str">
        <f>TEXT('Raw Data'!A946,"ddd d mmm yyyy")</f>
        <v>Mon 18 Oct 2021</v>
      </c>
    </row>
    <row r="45" spans="1:14" ht="26.4" x14ac:dyDescent="0.25">
      <c r="A45" s="42" t="str">
        <f>TEXT('Raw Data'!A1153,"ddd d mmm yyyy")</f>
        <v>Tue 19 Oct 2021</v>
      </c>
    </row>
    <row r="46" spans="1:14" ht="26.4" x14ac:dyDescent="0.25">
      <c r="A46" s="42" t="str">
        <f>TEXT('Raw Data'!A1360,"ddd d mmm yyyy")</f>
        <v>Wed 20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168</v>
      </c>
      <c r="H1" s="1" t="str">
        <f>'Volumes by Class'!G1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F2" s="22" t="s">
        <v>169</v>
      </c>
      <c r="H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F3" s="22" t="s">
        <v>170</v>
      </c>
      <c r="H3" s="1" t="str">
        <f>RIGHT('Raw Data'!B20,3)</f>
        <v>079</v>
      </c>
      <c r="AL3" s="50" t="str">
        <f>TEXT('Raw Data'!A532,"ddd d mmm yyyy")</f>
        <v>Sat 16 Oct 2021</v>
      </c>
      <c r="AM3" s="50"/>
    </row>
    <row r="4" spans="1:48" s="1" customFormat="1" ht="13.8" x14ac:dyDescent="0.3">
      <c r="F4" s="22" t="s">
        <v>172</v>
      </c>
      <c r="H4" s="1" t="str">
        <f>'Raw Data'!B21</f>
        <v>Walcot Terrace</v>
      </c>
      <c r="AL4" s="50" t="str">
        <f>TEXT('Raw Data'!A739,"ddd d mmm yyyy")</f>
        <v>Sun 17 Oct 2021</v>
      </c>
      <c r="AM4" s="50"/>
    </row>
    <row r="5" spans="1:48" s="1" customFormat="1" ht="13.8" x14ac:dyDescent="0.3">
      <c r="F5" s="22" t="s">
        <v>173</v>
      </c>
      <c r="H5" s="1" t="str">
        <f>Summary!G5</f>
        <v>51.39044,-2.35596</v>
      </c>
      <c r="AF5" s="3" t="str">
        <f>_xlfn.CONCAT("Volume by Speed - ",AE11," - ",AH11)</f>
        <v>Volume by Speed - Thu 14 Oct 2021 - Combined</v>
      </c>
      <c r="AL5" s="50" t="str">
        <f>TEXT('Raw Data'!A946,"ddd d mmm yyyy")</f>
        <v>Mon 18 Oct 2021</v>
      </c>
      <c r="AM5" s="50"/>
    </row>
    <row r="6" spans="1:48" s="1" customFormat="1" ht="13.8" x14ac:dyDescent="0.3">
      <c r="F6" s="22" t="s">
        <v>178</v>
      </c>
      <c r="H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F7" s="22" t="s">
        <v>179</v>
      </c>
      <c r="H7" s="1" t="s">
        <v>180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F8" s="60" t="s">
        <v>171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Thu 14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743</v>
      </c>
      <c r="AF11" s="144"/>
      <c r="AH11" s="144" t="s">
        <v>167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236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29</v>
      </c>
      <c r="B13" s="54" t="s">
        <v>30</v>
      </c>
      <c r="C13" s="55" t="s">
        <v>211</v>
      </c>
      <c r="D13" s="56" t="s">
        <v>212</v>
      </c>
      <c r="E13" s="56" t="s">
        <v>213</v>
      </c>
      <c r="F13" s="56" t="s">
        <v>214</v>
      </c>
      <c r="G13" s="56" t="s">
        <v>215</v>
      </c>
      <c r="H13" s="56" t="s">
        <v>216</v>
      </c>
      <c r="I13" s="56" t="s">
        <v>217</v>
      </c>
      <c r="J13" s="56" t="s">
        <v>218</v>
      </c>
      <c r="K13" s="56" t="s">
        <v>219</v>
      </c>
      <c r="L13" s="56" t="s">
        <v>220</v>
      </c>
      <c r="M13" s="56" t="s">
        <v>221</v>
      </c>
      <c r="N13" s="56" t="s">
        <v>222</v>
      </c>
      <c r="O13" s="56" t="s">
        <v>223</v>
      </c>
      <c r="P13" s="56" t="s">
        <v>224</v>
      </c>
      <c r="Q13" s="56" t="s">
        <v>225</v>
      </c>
      <c r="R13" s="56" t="s">
        <v>226</v>
      </c>
      <c r="S13" s="56" t="s">
        <v>227</v>
      </c>
      <c r="T13" s="56" t="s">
        <v>228</v>
      </c>
      <c r="U13" s="56" t="s">
        <v>229</v>
      </c>
      <c r="V13" s="56" t="s">
        <v>230</v>
      </c>
      <c r="W13" s="56" t="s">
        <v>231</v>
      </c>
      <c r="X13" s="56" t="s">
        <v>232</v>
      </c>
      <c r="Y13" s="56" t="s">
        <v>233</v>
      </c>
      <c r="Z13" s="56" t="s">
        <v>37</v>
      </c>
      <c r="AA13" s="56" t="s">
        <v>237</v>
      </c>
      <c r="AB13" s="56" t="s">
        <v>234</v>
      </c>
      <c r="AC13" s="69" t="s">
        <v>235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181</v>
      </c>
      <c r="B14" s="76">
        <f>SUM(C14:W14)</f>
        <v>67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17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4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2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23</v>
      </c>
      <c r="Y14" s="24">
        <f t="shared" ref="Y14:Y49" si="0">IFERROR(X14/B14*100,"0")</f>
        <v>34.328358208955223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6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9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27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6</v>
      </c>
      <c r="Y15" s="24">
        <f t="shared" si="0"/>
        <v>12.244897959183673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16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9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10</v>
      </c>
      <c r="Y16" s="24">
        <f t="shared" si="0"/>
        <v>16.949152542372879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4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6</v>
      </c>
      <c r="Y17" s="24">
        <f t="shared" si="0"/>
        <v>18.75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18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8</v>
      </c>
      <c r="Y18" s="24">
        <f t="shared" si="0"/>
        <v>26.666666666666668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8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3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12</v>
      </c>
      <c r="Y19" s="24">
        <f t="shared" si="0"/>
        <v>28.571428571428569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3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6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8</v>
      </c>
      <c r="Y20" s="24">
        <f t="shared" si="0"/>
        <v>33.333333333333329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9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9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9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11</v>
      </c>
      <c r="Y21" s="24">
        <f t="shared" si="0"/>
        <v>37.931034482758619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5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8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3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6</v>
      </c>
      <c r="Y22" s="24">
        <f t="shared" si="0"/>
        <v>30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8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9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9</v>
      </c>
      <c r="Y23" s="24">
        <f t="shared" si="0"/>
        <v>45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4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7</v>
      </c>
      <c r="Y24" s="24">
        <f t="shared" si="0"/>
        <v>22.58064516129032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4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7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6</v>
      </c>
      <c r="Y25" s="24">
        <f t="shared" si="0"/>
        <v>31.578947368421051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18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5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4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5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8</v>
      </c>
      <c r="Y26" s="24">
        <f t="shared" si="0"/>
        <v>44.444444444444443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6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9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3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5</v>
      </c>
      <c r="Y27" s="24">
        <f t="shared" si="0"/>
        <v>23.809523809523807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1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6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7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9</v>
      </c>
      <c r="Y28" s="24">
        <f t="shared" si="0"/>
        <v>45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7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9</v>
      </c>
      <c r="Y29" s="24">
        <f t="shared" si="0"/>
        <v>39.130434782608695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19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4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7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9</v>
      </c>
      <c r="Y30" s="24">
        <f t="shared" si="0"/>
        <v>47.368421052631575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26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9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8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8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9</v>
      </c>
      <c r="Y31" s="24">
        <f t="shared" si="0"/>
        <v>34.615384615384613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9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15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5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5</v>
      </c>
      <c r="Y32" s="24">
        <f t="shared" si="0"/>
        <v>16.129032258064516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8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9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13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14</v>
      </c>
      <c r="Y33" s="24">
        <f t="shared" si="0"/>
        <v>41.17647058823529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35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3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15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17</v>
      </c>
      <c r="Y34" s="24">
        <f t="shared" si="0"/>
        <v>48.571428571428569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45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6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8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4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13</v>
      </c>
      <c r="Y35" s="24">
        <f t="shared" si="0"/>
        <v>28.888888888888886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56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35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4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11</v>
      </c>
      <c r="Y36" s="24">
        <f t="shared" si="0"/>
        <v>19.642857142857142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91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2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7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19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38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7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4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25</v>
      </c>
      <c r="Y37" s="24">
        <f t="shared" si="0"/>
        <v>27.472527472527474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113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8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57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16</v>
      </c>
      <c r="Y38" s="24">
        <f t="shared" si="0"/>
        <v>14.159292035398231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117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34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59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15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19</v>
      </c>
      <c r="Y39" s="24">
        <f t="shared" si="0"/>
        <v>16.239316239316238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171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2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6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19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73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60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11</v>
      </c>
      <c r="Y40" s="24">
        <f t="shared" si="0"/>
        <v>6.4327485380116958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226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3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5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17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109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79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13</v>
      </c>
      <c r="Y41" s="24">
        <f t="shared" si="0"/>
        <v>5.7522123893805306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334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8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36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195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84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9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10</v>
      </c>
      <c r="Y42" s="24">
        <f t="shared" si="0"/>
        <v>2.9940119760479043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374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8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69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109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154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0.26737967914438499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379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3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19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63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131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120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37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6</v>
      </c>
      <c r="Y44" s="24">
        <f t="shared" si="0"/>
        <v>1.5831134564643801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399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1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6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59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138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157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</v>
      </c>
      <c r="Y45" s="24">
        <f t="shared" si="0"/>
        <v>1.2531328320802004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364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16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169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90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</v>
      </c>
      <c r="Y46" s="24">
        <f t="shared" si="0"/>
        <v>0.27472527472527475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423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34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81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149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</v>
      </c>
      <c r="Y47" s="24">
        <f t="shared" si="0"/>
        <v>0.4728132387706856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388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13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61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150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38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332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16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107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126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1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</v>
      </c>
      <c r="Y49" s="24">
        <f t="shared" si="0"/>
        <v>2.1084337349397591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330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24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125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</v>
      </c>
      <c r="Y50" s="24">
        <f>IFERROR(X50/B50*100,"0")</f>
        <v>0.90909090909090906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320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6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61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7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7</v>
      </c>
      <c r="Y51" s="24">
        <f t="shared" ref="Y51:Y109" si="3">IFERROR(X51/B51*100,"0")</f>
        <v>2.1875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332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112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</v>
      </c>
      <c r="Y52" s="24">
        <f t="shared" si="3"/>
        <v>0.90361445783132521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279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17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96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17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131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</v>
      </c>
      <c r="Y54" s="24">
        <f t="shared" si="3"/>
        <v>0.30864197530864196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320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148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309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49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</v>
      </c>
      <c r="Y56" s="24">
        <f t="shared" si="3"/>
        <v>1.6181229773462782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293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29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27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2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</v>
      </c>
      <c r="Y57" s="24">
        <f t="shared" si="3"/>
        <v>1.0238907849829351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295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</v>
      </c>
      <c r="Y58" s="24">
        <f t="shared" si="3"/>
        <v>0.33898305084745761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288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6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101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0.69444444444444442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312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6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103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124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303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8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91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6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</v>
      </c>
      <c r="Y61" s="24">
        <f t="shared" si="3"/>
        <v>2.3102310231023102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273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92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87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38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1.098901098901099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323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25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80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0.92879256965944268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294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25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138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</v>
      </c>
      <c r="Y64" s="24">
        <f t="shared" si="3"/>
        <v>0.3401360544217687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292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145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2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2</v>
      </c>
      <c r="X65" s="6">
        <f t="shared" si="2"/>
        <v>6</v>
      </c>
      <c r="Y65" s="24">
        <f t="shared" si="3"/>
        <v>2.054794520547945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301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6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105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137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0.33222591362126247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302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7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90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1.3245033112582782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283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</v>
      </c>
      <c r="Y68" s="24">
        <f t="shared" si="3"/>
        <v>1.0600706713780919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314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14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82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</v>
      </c>
      <c r="Y69" s="24">
        <f t="shared" si="3"/>
        <v>0.63694267515923575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304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90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110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</v>
      </c>
      <c r="Y70" s="24">
        <f t="shared" si="3"/>
        <v>1.3157894736842104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320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8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58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109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122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0.3125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319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69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89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59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1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1.8808777429467085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301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2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7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111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108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</v>
      </c>
      <c r="Y73" s="24">
        <f t="shared" si="3"/>
        <v>0.99667774086378735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331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165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82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14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2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18</v>
      </c>
      <c r="Y74" s="24">
        <f t="shared" si="3"/>
        <v>5.4380664652567976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304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5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90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105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0.6578947368421052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323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147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5</v>
      </c>
      <c r="Y76" s="24">
        <f t="shared" si="3"/>
        <v>1.5479876160990713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363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97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92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2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5</v>
      </c>
      <c r="Y77" s="24">
        <f t="shared" si="3"/>
        <v>1.3774104683195594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348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113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132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0.28735632183908044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356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48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109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95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77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3</v>
      </c>
      <c r="Y79" s="24">
        <f t="shared" si="3"/>
        <v>0.84269662921348309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330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29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107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</v>
      </c>
      <c r="Y80" s="24">
        <f t="shared" si="3"/>
        <v>1.2121212121212122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355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8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141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97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0.28169014084507044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359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123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135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0.2785515320334262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374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76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150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7</v>
      </c>
      <c r="Y83" s="24">
        <f t="shared" si="3"/>
        <v>1.8716577540106951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326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29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102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85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</v>
      </c>
      <c r="Y84" s="24">
        <f t="shared" si="3"/>
        <v>1.5337423312883436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354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5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70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118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84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395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9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57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204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104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0.25316455696202533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371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18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78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175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84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351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125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144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0.28490028490028491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342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123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329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200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29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1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</v>
      </c>
      <c r="Y90" s="24">
        <f t="shared" si="3"/>
        <v>0.60790273556231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296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94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119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</v>
      </c>
      <c r="Y91" s="24">
        <f t="shared" si="3"/>
        <v>2.0270270270270272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265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3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9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156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2.2641509433962264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260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7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128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77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14</v>
      </c>
      <c r="Y93" s="24">
        <f t="shared" si="3"/>
        <v>5.384615384615385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232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</v>
      </c>
      <c r="Y94" s="24">
        <f t="shared" si="3"/>
        <v>3.8793103448275863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232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119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74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13</v>
      </c>
      <c r="Y95" s="24">
        <f t="shared" si="3"/>
        <v>5.6034482758620694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205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14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15</v>
      </c>
      <c r="Y96" s="24">
        <f t="shared" si="3"/>
        <v>7.3170731707317067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194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4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7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9</v>
      </c>
      <c r="Y97" s="24">
        <f t="shared" si="3"/>
        <v>4.6391752577319592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176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6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14</v>
      </c>
      <c r="Y98" s="24">
        <f t="shared" si="3"/>
        <v>7.9545454545454541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190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4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78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8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9</v>
      </c>
      <c r="Y99" s="24">
        <f t="shared" si="3"/>
        <v>4.7368421052631584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178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66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79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17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21</v>
      </c>
      <c r="Y100" s="24">
        <f t="shared" si="3"/>
        <v>11.797752808988763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190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29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97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6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7</v>
      </c>
      <c r="Y101" s="24">
        <f t="shared" si="3"/>
        <v>3.6842105263157889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171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79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15</v>
      </c>
      <c r="Y102" s="24">
        <f t="shared" si="3"/>
        <v>8.7719298245614024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17</v>
      </c>
      <c r="Y103" s="24">
        <f t="shared" si="3"/>
        <v>10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201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19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15</v>
      </c>
      <c r="Y104" s="24">
        <f t="shared" si="3"/>
        <v>7.4626865671641784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7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7</v>
      </c>
      <c r="Y105" s="24">
        <f t="shared" si="3"/>
        <v>5.6910569105691051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123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18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6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25</v>
      </c>
      <c r="Y106" s="24">
        <f t="shared" si="3"/>
        <v>20.325203252032519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102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43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15</v>
      </c>
      <c r="Y107" s="24">
        <f t="shared" si="3"/>
        <v>14.705882352941178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87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2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49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23</v>
      </c>
      <c r="Y108" s="24">
        <f t="shared" si="3"/>
        <v>26.436781609195403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9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17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18</v>
      </c>
      <c r="Y109" s="24">
        <f t="shared" si="3"/>
        <v>23.376623376623375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174</v>
      </c>
      <c r="B110" s="68">
        <f>SUM(B42:B93)</f>
        <v>17056</v>
      </c>
      <c r="C110" s="26">
        <f>SUM(C42:C93)</f>
        <v>25</v>
      </c>
      <c r="D110" s="26">
        <f t="shared" ref="D110:W110" si="6">SUM(D42:D93)</f>
        <v>654</v>
      </c>
      <c r="E110" s="26">
        <f t="shared" si="6"/>
        <v>2680</v>
      </c>
      <c r="F110" s="26">
        <f t="shared" si="6"/>
        <v>5300</v>
      </c>
      <c r="G110" s="26">
        <f t="shared" si="6"/>
        <v>6302</v>
      </c>
      <c r="H110" s="26">
        <f t="shared" si="6"/>
        <v>1912</v>
      </c>
      <c r="I110" s="26">
        <f t="shared" si="6"/>
        <v>149</v>
      </c>
      <c r="J110" s="26">
        <f t="shared" si="6"/>
        <v>22</v>
      </c>
      <c r="K110" s="26">
        <f t="shared" si="6"/>
        <v>3</v>
      </c>
      <c r="L110" s="26">
        <f t="shared" si="6"/>
        <v>2</v>
      </c>
      <c r="M110" s="26">
        <f t="shared" si="6"/>
        <v>1</v>
      </c>
      <c r="N110" s="26">
        <f t="shared" si="6"/>
        <v>2</v>
      </c>
      <c r="O110" s="26">
        <f t="shared" si="6"/>
        <v>0</v>
      </c>
      <c r="P110" s="26">
        <f t="shared" si="6"/>
        <v>2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2</v>
      </c>
      <c r="X110" s="26">
        <f t="shared" si="5"/>
        <v>183</v>
      </c>
      <c r="Y110" s="72">
        <f>IFERROR((X110/B110*100),"0")</f>
        <v>1.0729362101313322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175</v>
      </c>
      <c r="B111" s="64">
        <f>SUM(B38:B101)</f>
        <v>19280</v>
      </c>
      <c r="C111" s="30">
        <f>SUM(C38:C101)</f>
        <v>25</v>
      </c>
      <c r="D111" s="30">
        <f t="shared" ref="D111:W111" si="7">SUM(D38:D101)</f>
        <v>671</v>
      </c>
      <c r="E111" s="30">
        <f t="shared" si="7"/>
        <v>2720</v>
      </c>
      <c r="F111" s="30">
        <f t="shared" si="7"/>
        <v>5526</v>
      </c>
      <c r="G111" s="30">
        <f t="shared" si="7"/>
        <v>7297</v>
      </c>
      <c r="H111" s="30">
        <f t="shared" si="7"/>
        <v>2702</v>
      </c>
      <c r="I111" s="30">
        <f t="shared" si="7"/>
        <v>283</v>
      </c>
      <c r="J111" s="30">
        <f t="shared" si="7"/>
        <v>41</v>
      </c>
      <c r="K111" s="30">
        <f t="shared" si="7"/>
        <v>6</v>
      </c>
      <c r="L111" s="30">
        <f t="shared" si="7"/>
        <v>2</v>
      </c>
      <c r="M111" s="30">
        <f t="shared" si="7"/>
        <v>1</v>
      </c>
      <c r="N111" s="30">
        <f t="shared" si="7"/>
        <v>2</v>
      </c>
      <c r="O111" s="30">
        <f t="shared" si="7"/>
        <v>0</v>
      </c>
      <c r="P111" s="30">
        <f t="shared" si="7"/>
        <v>2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2</v>
      </c>
      <c r="X111" s="30">
        <f t="shared" si="5"/>
        <v>339</v>
      </c>
      <c r="Y111" s="73">
        <f t="shared" ref="Y111:Y113" si="8">IFERROR((X111/B111*100),"0")</f>
        <v>1.758298755186722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176</v>
      </c>
      <c r="B112" s="64">
        <f>SUM(B38:B109)</f>
        <v>20334</v>
      </c>
      <c r="C112" s="30">
        <f>SUM(C38:C109)</f>
        <v>25</v>
      </c>
      <c r="D112" s="30">
        <f t="shared" ref="D112:W112" si="9">SUM(D38:D109)</f>
        <v>676</v>
      </c>
      <c r="E112" s="30">
        <f t="shared" si="9"/>
        <v>2727</v>
      </c>
      <c r="F112" s="30">
        <f t="shared" si="9"/>
        <v>5615</v>
      </c>
      <c r="G112" s="30">
        <f t="shared" si="9"/>
        <v>7681</v>
      </c>
      <c r="H112" s="30">
        <f t="shared" si="9"/>
        <v>3136</v>
      </c>
      <c r="I112" s="30">
        <f t="shared" si="9"/>
        <v>396</v>
      </c>
      <c r="J112" s="30">
        <f t="shared" si="9"/>
        <v>59</v>
      </c>
      <c r="K112" s="30">
        <f t="shared" si="9"/>
        <v>9</v>
      </c>
      <c r="L112" s="30">
        <f t="shared" si="9"/>
        <v>3</v>
      </c>
      <c r="M112" s="30">
        <f t="shared" si="9"/>
        <v>1</v>
      </c>
      <c r="N112" s="30">
        <f t="shared" si="9"/>
        <v>2</v>
      </c>
      <c r="O112" s="30">
        <f t="shared" si="9"/>
        <v>0</v>
      </c>
      <c r="P112" s="30">
        <f t="shared" si="9"/>
        <v>2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2</v>
      </c>
      <c r="X112" s="30">
        <f t="shared" si="5"/>
        <v>474</v>
      </c>
      <c r="Y112" s="73">
        <f t="shared" si="8"/>
        <v>2.3310711124225438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177</v>
      </c>
      <c r="B113" s="71">
        <f>SUM(B14:B109)</f>
        <v>21175</v>
      </c>
      <c r="C113" s="35">
        <f>SUM(C14:C109)</f>
        <v>25</v>
      </c>
      <c r="D113" s="35">
        <f t="shared" ref="D113:W113" si="10">SUM(D14:D109)</f>
        <v>677</v>
      </c>
      <c r="E113" s="35">
        <f t="shared" si="10"/>
        <v>2733</v>
      </c>
      <c r="F113" s="35">
        <f t="shared" si="10"/>
        <v>5650</v>
      </c>
      <c r="G113" s="35">
        <f t="shared" si="10"/>
        <v>7860</v>
      </c>
      <c r="H113" s="35">
        <f t="shared" si="10"/>
        <v>3510</v>
      </c>
      <c r="I113" s="35">
        <f t="shared" si="10"/>
        <v>576</v>
      </c>
      <c r="J113" s="35">
        <f t="shared" si="10"/>
        <v>107</v>
      </c>
      <c r="K113" s="35">
        <f t="shared" si="10"/>
        <v>24</v>
      </c>
      <c r="L113" s="35">
        <f t="shared" si="10"/>
        <v>6</v>
      </c>
      <c r="M113" s="35">
        <f t="shared" si="10"/>
        <v>1</v>
      </c>
      <c r="N113" s="35">
        <f t="shared" si="10"/>
        <v>2</v>
      </c>
      <c r="O113" s="35">
        <f t="shared" si="10"/>
        <v>0</v>
      </c>
      <c r="P113" s="35">
        <f t="shared" si="10"/>
        <v>2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2</v>
      </c>
      <c r="X113" s="35">
        <f t="shared" si="5"/>
        <v>720</v>
      </c>
      <c r="Y113" s="74">
        <f t="shared" si="8"/>
        <v>3.4002361275088551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265</v>
      </c>
      <c r="B5" t="s">
        <v>728</v>
      </c>
    </row>
    <row r="6" spans="1:2" x14ac:dyDescent="0.25">
      <c r="A6" s="116" t="s">
        <v>266</v>
      </c>
      <c r="B6" t="s">
        <v>264</v>
      </c>
    </row>
    <row r="7" spans="1:2" x14ac:dyDescent="0.25">
      <c r="A7" s="116" t="s">
        <v>267</v>
      </c>
      <c r="B7" t="s">
        <v>1</v>
      </c>
    </row>
    <row r="8" spans="1:2" x14ac:dyDescent="0.25">
      <c r="A8" s="116" t="s">
        <v>268</v>
      </c>
      <c r="B8" t="s">
        <v>729</v>
      </c>
    </row>
    <row r="9" spans="1:2" x14ac:dyDescent="0.25">
      <c r="A9" s="116" t="s">
        <v>269</v>
      </c>
      <c r="B9" t="s">
        <v>270</v>
      </c>
    </row>
    <row r="10" spans="1:2" x14ac:dyDescent="0.25">
      <c r="A10" s="116" t="s">
        <v>271</v>
      </c>
      <c r="B10" t="s">
        <v>2</v>
      </c>
    </row>
    <row r="11" spans="1:2" x14ac:dyDescent="0.25">
      <c r="A11" s="116" t="s">
        <v>272</v>
      </c>
      <c r="B11" t="s">
        <v>3</v>
      </c>
    </row>
    <row r="12" spans="1:2" x14ac:dyDescent="0.25">
      <c r="A12" s="116" t="s">
        <v>273</v>
      </c>
      <c r="B12" t="s">
        <v>4</v>
      </c>
    </row>
    <row r="13" spans="1:2" x14ac:dyDescent="0.25">
      <c r="A13" s="116" t="s">
        <v>274</v>
      </c>
      <c r="B13" t="s">
        <v>196</v>
      </c>
    </row>
    <row r="14" spans="1:2" x14ac:dyDescent="0.25">
      <c r="A14" s="116" t="s">
        <v>275</v>
      </c>
      <c r="B14" t="s">
        <v>276</v>
      </c>
    </row>
    <row r="15" spans="1:2" x14ac:dyDescent="0.25">
      <c r="A15" s="116" t="s">
        <v>277</v>
      </c>
      <c r="B15" t="s">
        <v>278</v>
      </c>
    </row>
    <row r="16" spans="1:2" x14ac:dyDescent="0.25">
      <c r="A16" s="116" t="s">
        <v>279</v>
      </c>
      <c r="B16" t="s">
        <v>5</v>
      </c>
    </row>
    <row r="17" spans="1:2" x14ac:dyDescent="0.25">
      <c r="A17" s="116" t="s">
        <v>280</v>
      </c>
      <c r="B17" t="s">
        <v>281</v>
      </c>
    </row>
    <row r="18" spans="1:2" x14ac:dyDescent="0.25">
      <c r="A18" s="116" t="s">
        <v>282</v>
      </c>
      <c r="B18" t="s">
        <v>283</v>
      </c>
    </row>
    <row r="19" spans="1:2" s="115" customFormat="1" x14ac:dyDescent="0.25">
      <c r="A19" s="115" t="s">
        <v>6</v>
      </c>
    </row>
    <row r="20" spans="1:2" x14ac:dyDescent="0.25">
      <c r="A20" s="116" t="s">
        <v>284</v>
      </c>
      <c r="B20" t="s">
        <v>697</v>
      </c>
    </row>
    <row r="21" spans="1:2" x14ac:dyDescent="0.25">
      <c r="A21" s="116" t="s">
        <v>285</v>
      </c>
      <c r="B21" t="s">
        <v>698</v>
      </c>
    </row>
    <row r="22" spans="1:2" x14ac:dyDescent="0.25">
      <c r="A22" s="116" t="s">
        <v>286</v>
      </c>
      <c r="B22" t="s">
        <v>699</v>
      </c>
    </row>
    <row r="23" spans="1:2" x14ac:dyDescent="0.25">
      <c r="A23" s="116" t="s">
        <v>287</v>
      </c>
      <c r="B23" t="s">
        <v>7</v>
      </c>
    </row>
    <row r="24" spans="1:2" x14ac:dyDescent="0.25">
      <c r="A24" s="116" t="s">
        <v>288</v>
      </c>
      <c r="B24" t="s">
        <v>8</v>
      </c>
    </row>
    <row r="25" spans="1:2" x14ac:dyDescent="0.25">
      <c r="A25" s="116" t="s">
        <v>289</v>
      </c>
      <c r="B25" t="s">
        <v>698</v>
      </c>
    </row>
    <row r="26" spans="1:2" x14ac:dyDescent="0.25">
      <c r="A26" s="116" t="s">
        <v>290</v>
      </c>
      <c r="B26" t="s">
        <v>9</v>
      </c>
    </row>
    <row r="27" spans="1:2" x14ac:dyDescent="0.25">
      <c r="A27" s="116" t="s">
        <v>291</v>
      </c>
      <c r="B27" t="s">
        <v>45</v>
      </c>
    </row>
    <row r="28" spans="1:2" x14ac:dyDescent="0.25">
      <c r="A28" s="116" t="s">
        <v>292</v>
      </c>
      <c r="B28" t="s">
        <v>700</v>
      </c>
    </row>
    <row r="29" spans="1:2" x14ac:dyDescent="0.25">
      <c r="A29" s="116" t="s">
        <v>293</v>
      </c>
      <c r="B29" t="s">
        <v>11</v>
      </c>
    </row>
    <row r="30" spans="1:2" x14ac:dyDescent="0.25">
      <c r="A30" s="116" t="s">
        <v>294</v>
      </c>
      <c r="B30" t="s">
        <v>701</v>
      </c>
    </row>
    <row r="31" spans="1:2" x14ac:dyDescent="0.25">
      <c r="A31" s="116" t="s">
        <v>295</v>
      </c>
      <c r="B31" t="s">
        <v>701</v>
      </c>
    </row>
    <row r="32" spans="1:2" x14ac:dyDescent="0.25">
      <c r="A32" s="116" t="s">
        <v>296</v>
      </c>
      <c r="B32" t="s">
        <v>702</v>
      </c>
    </row>
    <row r="33" spans="1:2" x14ac:dyDescent="0.25">
      <c r="A33" s="116" t="s">
        <v>297</v>
      </c>
      <c r="B33" t="s">
        <v>703</v>
      </c>
    </row>
    <row r="34" spans="1:2" x14ac:dyDescent="0.25">
      <c r="A34" s="116" t="s">
        <v>298</v>
      </c>
      <c r="B34" t="s">
        <v>704</v>
      </c>
    </row>
    <row r="35" spans="1:2" s="115" customFormat="1" x14ac:dyDescent="0.25">
      <c r="A35" s="115" t="s">
        <v>12</v>
      </c>
    </row>
    <row r="36" spans="1:2" x14ac:dyDescent="0.25">
      <c r="A36" s="116" t="s">
        <v>299</v>
      </c>
      <c r="B36" t="s">
        <v>13</v>
      </c>
    </row>
    <row r="37" spans="1:2" x14ac:dyDescent="0.25">
      <c r="A37" s="116" t="s">
        <v>300</v>
      </c>
      <c r="B37" t="s">
        <v>1</v>
      </c>
    </row>
    <row r="38" spans="1:2" x14ac:dyDescent="0.25">
      <c r="A38" s="116" t="s">
        <v>301</v>
      </c>
      <c r="B38" t="s">
        <v>2</v>
      </c>
    </row>
    <row r="39" spans="1:2" x14ac:dyDescent="0.25">
      <c r="A39" s="116" t="s">
        <v>302</v>
      </c>
      <c r="B39" t="s">
        <v>2</v>
      </c>
    </row>
    <row r="40" spans="1:2" x14ac:dyDescent="0.25">
      <c r="A40" s="116" t="s">
        <v>303</v>
      </c>
      <c r="B40" t="s">
        <v>2</v>
      </c>
    </row>
    <row r="41" spans="1:2" x14ac:dyDescent="0.25">
      <c r="A41" s="116" t="s">
        <v>304</v>
      </c>
      <c r="B41" t="s">
        <v>14</v>
      </c>
    </row>
    <row r="42" spans="1:2" x14ac:dyDescent="0.25">
      <c r="A42" s="116" t="s">
        <v>305</v>
      </c>
      <c r="B42" t="s">
        <v>15</v>
      </c>
    </row>
    <row r="43" spans="1:2" x14ac:dyDescent="0.25">
      <c r="A43" s="116" t="s">
        <v>306</v>
      </c>
      <c r="B43" t="s">
        <v>16</v>
      </c>
    </row>
    <row r="44" spans="1:2" x14ac:dyDescent="0.25">
      <c r="A44" s="116" t="s">
        <v>307</v>
      </c>
      <c r="B44" t="s">
        <v>730</v>
      </c>
    </row>
    <row r="45" spans="1:2" x14ac:dyDescent="0.25">
      <c r="A45" s="116" t="s">
        <v>308</v>
      </c>
      <c r="B45" t="s">
        <v>731</v>
      </c>
    </row>
    <row r="46" spans="1:2" x14ac:dyDescent="0.25">
      <c r="A46" s="116" t="s">
        <v>309</v>
      </c>
      <c r="B46" t="s">
        <v>17</v>
      </c>
    </row>
    <row r="47" spans="1:2" x14ac:dyDescent="0.25">
      <c r="A47" s="116" t="s">
        <v>310</v>
      </c>
      <c r="B47" t="s">
        <v>311</v>
      </c>
    </row>
    <row r="48" spans="1:2" x14ac:dyDescent="0.25">
      <c r="A48" s="116" t="s">
        <v>312</v>
      </c>
      <c r="B48" t="s">
        <v>9</v>
      </c>
    </row>
    <row r="49" spans="1:2" x14ac:dyDescent="0.25">
      <c r="A49" s="116" t="s">
        <v>313</v>
      </c>
      <c r="B49" t="s">
        <v>314</v>
      </c>
    </row>
    <row r="50" spans="1:2" x14ac:dyDescent="0.25">
      <c r="A50" s="116" t="s">
        <v>315</v>
      </c>
      <c r="B50" t="s">
        <v>316</v>
      </c>
    </row>
    <row r="51" spans="1:2" x14ac:dyDescent="0.25">
      <c r="A51" s="116" t="s">
        <v>317</v>
      </c>
      <c r="B51" t="s">
        <v>318</v>
      </c>
    </row>
    <row r="52" spans="1:2" x14ac:dyDescent="0.25">
      <c r="A52" s="116" t="s">
        <v>319</v>
      </c>
      <c r="B52" t="s">
        <v>19</v>
      </c>
    </row>
    <row r="53" spans="1:2" x14ac:dyDescent="0.25">
      <c r="A53" s="116" t="s">
        <v>320</v>
      </c>
      <c r="B53" t="s">
        <v>198</v>
      </c>
    </row>
    <row r="54" spans="1:2" x14ac:dyDescent="0.25">
      <c r="A54" s="116" t="s">
        <v>291</v>
      </c>
      <c r="B54" t="s">
        <v>20</v>
      </c>
    </row>
    <row r="55" spans="1:2" x14ac:dyDescent="0.25">
      <c r="A55" s="116" t="s">
        <v>321</v>
      </c>
      <c r="B55" t="s">
        <v>21</v>
      </c>
    </row>
    <row r="56" spans="1:2" ht="13.5" customHeight="1" x14ac:dyDescent="0.25"/>
    <row r="57" spans="1:2" s="115" customFormat="1" x14ac:dyDescent="0.25">
      <c r="A57" s="115" t="s">
        <v>22</v>
      </c>
    </row>
    <row r="58" spans="1:2" x14ac:dyDescent="0.25">
      <c r="A58" s="117" t="s">
        <v>322</v>
      </c>
      <c r="B58" t="s">
        <v>23</v>
      </c>
    </row>
    <row r="59" spans="1:2" x14ac:dyDescent="0.25">
      <c r="A59" s="117" t="s">
        <v>323</v>
      </c>
      <c r="B59" t="s">
        <v>24</v>
      </c>
    </row>
    <row r="60" spans="1:2" x14ac:dyDescent="0.25">
      <c r="A60" s="117" t="s">
        <v>324</v>
      </c>
      <c r="B60" t="s">
        <v>25</v>
      </c>
    </row>
    <row r="61" spans="1:2" x14ac:dyDescent="0.25">
      <c r="A61" s="117" t="s">
        <v>325</v>
      </c>
      <c r="B61" t="s">
        <v>25</v>
      </c>
    </row>
    <row r="62" spans="1:2" x14ac:dyDescent="0.25">
      <c r="A62" s="117" t="s">
        <v>326</v>
      </c>
      <c r="B62" t="s">
        <v>25</v>
      </c>
    </row>
    <row r="63" spans="1:2" x14ac:dyDescent="0.25">
      <c r="A63" s="117" t="s">
        <v>327</v>
      </c>
      <c r="B63" t="s">
        <v>25</v>
      </c>
    </row>
    <row r="64" spans="1:2" x14ac:dyDescent="0.25">
      <c r="A64" s="117" t="s">
        <v>328</v>
      </c>
      <c r="B64" t="s">
        <v>25</v>
      </c>
    </row>
    <row r="65" spans="1:2" x14ac:dyDescent="0.25">
      <c r="A65" s="117" t="s">
        <v>329</v>
      </c>
      <c r="B65" t="s">
        <v>25</v>
      </c>
    </row>
    <row r="66" spans="1:2" x14ac:dyDescent="0.25">
      <c r="A66" s="117" t="s">
        <v>330</v>
      </c>
      <c r="B66" t="s">
        <v>25</v>
      </c>
    </row>
    <row r="67" spans="1:2" x14ac:dyDescent="0.25">
      <c r="A67" s="117" t="s">
        <v>331</v>
      </c>
      <c r="B67" t="s">
        <v>25</v>
      </c>
    </row>
    <row r="68" spans="1:2" x14ac:dyDescent="0.25">
      <c r="A68" s="117" t="s">
        <v>332</v>
      </c>
      <c r="B68" t="s">
        <v>25</v>
      </c>
    </row>
    <row r="69" spans="1:2" x14ac:dyDescent="0.25">
      <c r="A69" s="117" t="s">
        <v>333</v>
      </c>
      <c r="B69" t="s">
        <v>25</v>
      </c>
    </row>
    <row r="70" spans="1:2" x14ac:dyDescent="0.25">
      <c r="A70" s="117" t="s">
        <v>334</v>
      </c>
      <c r="B70" t="s">
        <v>25</v>
      </c>
    </row>
    <row r="71" spans="1:2" x14ac:dyDescent="0.25">
      <c r="A71" s="117" t="s">
        <v>335</v>
      </c>
      <c r="B71" t="s">
        <v>25</v>
      </c>
    </row>
    <row r="72" spans="1:2" x14ac:dyDescent="0.25">
      <c r="A72" s="117" t="s">
        <v>336</v>
      </c>
      <c r="B72" t="s">
        <v>26</v>
      </c>
    </row>
    <row r="73" spans="1:2" x14ac:dyDescent="0.25">
      <c r="A73" s="117" t="s">
        <v>337</v>
      </c>
      <c r="B73" t="s">
        <v>26</v>
      </c>
    </row>
    <row r="74" spans="1:2" x14ac:dyDescent="0.25">
      <c r="A74" s="117" t="s">
        <v>338</v>
      </c>
      <c r="B74" t="s">
        <v>26</v>
      </c>
    </row>
    <row r="75" spans="1:2" x14ac:dyDescent="0.25">
      <c r="A75" s="117" t="s">
        <v>339</v>
      </c>
      <c r="B75" t="s">
        <v>26</v>
      </c>
    </row>
    <row r="76" spans="1:2" x14ac:dyDescent="0.25">
      <c r="A76" s="117" t="s">
        <v>340</v>
      </c>
      <c r="B76" t="s">
        <v>26</v>
      </c>
    </row>
    <row r="77" spans="1:2" x14ac:dyDescent="0.25">
      <c r="A77" s="117" t="s">
        <v>341</v>
      </c>
      <c r="B77" t="s">
        <v>26</v>
      </c>
    </row>
    <row r="78" spans="1:2" x14ac:dyDescent="0.25">
      <c r="A78" s="117" t="s">
        <v>342</v>
      </c>
      <c r="B78" t="s">
        <v>26</v>
      </c>
    </row>
    <row r="79" spans="1:2" x14ac:dyDescent="0.25">
      <c r="A79" s="117" t="s">
        <v>343</v>
      </c>
      <c r="B79" t="s">
        <v>26</v>
      </c>
    </row>
    <row r="80" spans="1:2" x14ac:dyDescent="0.25">
      <c r="A80" s="117" t="s">
        <v>344</v>
      </c>
      <c r="B80" t="s">
        <v>26</v>
      </c>
    </row>
    <row r="81" spans="1:2" x14ac:dyDescent="0.25">
      <c r="A81" s="117" t="s">
        <v>345</v>
      </c>
      <c r="B81" t="s">
        <v>26</v>
      </c>
    </row>
    <row r="82" spans="1:2" x14ac:dyDescent="0.25">
      <c r="A82" s="117" t="s">
        <v>346</v>
      </c>
      <c r="B82" t="s">
        <v>26</v>
      </c>
    </row>
    <row r="83" spans="1:2" x14ac:dyDescent="0.25">
      <c r="A83" s="117" t="s">
        <v>347</v>
      </c>
      <c r="B83" t="s">
        <v>26</v>
      </c>
    </row>
    <row r="84" spans="1:2" x14ac:dyDescent="0.25">
      <c r="A84" s="117" t="s">
        <v>348</v>
      </c>
      <c r="B84" t="s">
        <v>27</v>
      </c>
    </row>
    <row r="85" spans="1:2" x14ac:dyDescent="0.25">
      <c r="A85" s="117" t="s">
        <v>349</v>
      </c>
      <c r="B85" t="s">
        <v>27</v>
      </c>
    </row>
    <row r="86" spans="1:2" x14ac:dyDescent="0.25">
      <c r="A86" s="117" t="s">
        <v>350</v>
      </c>
      <c r="B86" t="s">
        <v>27</v>
      </c>
    </row>
    <row r="87" spans="1:2" x14ac:dyDescent="0.25">
      <c r="A87" s="117" t="s">
        <v>351</v>
      </c>
      <c r="B87" t="s">
        <v>27</v>
      </c>
    </row>
    <row r="88" spans="1:2" x14ac:dyDescent="0.25">
      <c r="A88" s="117" t="s">
        <v>352</v>
      </c>
      <c r="B88" t="s">
        <v>27</v>
      </c>
    </row>
    <row r="89" spans="1:2" x14ac:dyDescent="0.25">
      <c r="A89" s="117" t="s">
        <v>353</v>
      </c>
      <c r="B89" t="s">
        <v>27</v>
      </c>
    </row>
    <row r="90" spans="1:2" x14ac:dyDescent="0.25">
      <c r="A90" s="117" t="s">
        <v>354</v>
      </c>
      <c r="B90" t="s">
        <v>27</v>
      </c>
    </row>
    <row r="91" spans="1:2" x14ac:dyDescent="0.25">
      <c r="A91" s="117" t="s">
        <v>355</v>
      </c>
      <c r="B91" t="s">
        <v>27</v>
      </c>
    </row>
    <row r="92" spans="1:2" x14ac:dyDescent="0.25">
      <c r="A92" s="117" t="s">
        <v>356</v>
      </c>
      <c r="B92" t="s">
        <v>27</v>
      </c>
    </row>
    <row r="93" spans="1:2" x14ac:dyDescent="0.25">
      <c r="A93" s="117" t="s">
        <v>357</v>
      </c>
      <c r="B93" t="s">
        <v>27</v>
      </c>
    </row>
    <row r="94" spans="1:2" x14ac:dyDescent="0.25">
      <c r="A94" s="117" t="s">
        <v>358</v>
      </c>
      <c r="B94" t="s">
        <v>27</v>
      </c>
    </row>
    <row r="95" spans="1:2" x14ac:dyDescent="0.25">
      <c r="A95" s="117" t="s">
        <v>359</v>
      </c>
      <c r="B95" t="s">
        <v>27</v>
      </c>
    </row>
    <row r="96" spans="1:2" x14ac:dyDescent="0.25">
      <c r="A96" s="117" t="s">
        <v>360</v>
      </c>
      <c r="B96" t="s">
        <v>28</v>
      </c>
    </row>
    <row r="97" spans="1:2" x14ac:dyDescent="0.25">
      <c r="A97" s="117" t="s">
        <v>361</v>
      </c>
      <c r="B97" t="s">
        <v>28</v>
      </c>
    </row>
    <row r="98" spans="1:2" x14ac:dyDescent="0.25">
      <c r="A98" s="117" t="s">
        <v>362</v>
      </c>
      <c r="B98" t="s">
        <v>28</v>
      </c>
    </row>
    <row r="99" spans="1:2" x14ac:dyDescent="0.25">
      <c r="A99" s="117" t="s">
        <v>363</v>
      </c>
      <c r="B99" t="s">
        <v>28</v>
      </c>
    </row>
    <row r="100" spans="1:2" x14ac:dyDescent="0.25">
      <c r="A100" s="117" t="s">
        <v>364</v>
      </c>
      <c r="B100" t="s">
        <v>28</v>
      </c>
    </row>
    <row r="101" spans="1:2" x14ac:dyDescent="0.25">
      <c r="A101" s="117" t="s">
        <v>365</v>
      </c>
      <c r="B101" t="s">
        <v>28</v>
      </c>
    </row>
    <row r="102" spans="1:2" x14ac:dyDescent="0.25">
      <c r="A102" s="117" t="s">
        <v>366</v>
      </c>
      <c r="B102" t="s">
        <v>28</v>
      </c>
    </row>
    <row r="103" spans="1:2" x14ac:dyDescent="0.25">
      <c r="A103" s="117" t="s">
        <v>367</v>
      </c>
      <c r="B103" t="s">
        <v>28</v>
      </c>
    </row>
    <row r="104" spans="1:2" x14ac:dyDescent="0.25">
      <c r="A104" s="117" t="s">
        <v>368</v>
      </c>
      <c r="B104" t="s">
        <v>28</v>
      </c>
    </row>
    <row r="105" spans="1:2" x14ac:dyDescent="0.25">
      <c r="A105" s="117" t="s">
        <v>369</v>
      </c>
      <c r="B105" t="s">
        <v>28</v>
      </c>
    </row>
    <row r="106" spans="1:2" x14ac:dyDescent="0.25">
      <c r="A106" s="117" t="s">
        <v>370</v>
      </c>
      <c r="B106" t="s">
        <v>28</v>
      </c>
    </row>
    <row r="107" spans="1:2" x14ac:dyDescent="0.25">
      <c r="A107" s="117" t="s">
        <v>371</v>
      </c>
      <c r="B107" t="s">
        <v>28</v>
      </c>
    </row>
    <row r="108" spans="1:2" x14ac:dyDescent="0.25">
      <c r="A108" s="117" t="s">
        <v>372</v>
      </c>
      <c r="B108" t="s">
        <v>28</v>
      </c>
    </row>
    <row r="109" spans="1:2" x14ac:dyDescent="0.25">
      <c r="A109" s="117" t="s">
        <v>373</v>
      </c>
      <c r="B109" t="s">
        <v>28</v>
      </c>
    </row>
    <row r="110" spans="1:2" x14ac:dyDescent="0.25">
      <c r="A110" s="117" t="s">
        <v>374</v>
      </c>
      <c r="B110" t="s">
        <v>28</v>
      </c>
    </row>
    <row r="111" spans="1:2" x14ac:dyDescent="0.25">
      <c r="A111" s="117" t="s">
        <v>375</v>
      </c>
      <c r="B111" t="s">
        <v>28</v>
      </c>
    </row>
    <row r="112" spans="1:2" x14ac:dyDescent="0.25">
      <c r="A112" s="117" t="s">
        <v>376</v>
      </c>
      <c r="B112" t="s">
        <v>28</v>
      </c>
    </row>
    <row r="113" spans="1:65" x14ac:dyDescent="0.25">
      <c r="A113" s="117" t="s">
        <v>377</v>
      </c>
      <c r="B113" t="s">
        <v>28</v>
      </c>
    </row>
    <row r="114" spans="1:65" x14ac:dyDescent="0.25">
      <c r="A114" s="117" t="s">
        <v>378</v>
      </c>
      <c r="B114" t="s">
        <v>28</v>
      </c>
    </row>
    <row r="115" spans="1:65" x14ac:dyDescent="0.25">
      <c r="A115" s="117" t="s">
        <v>379</v>
      </c>
      <c r="B115" t="s">
        <v>28</v>
      </c>
    </row>
    <row r="116" spans="1:65" x14ac:dyDescent="0.25">
      <c r="A116" s="117" t="s">
        <v>380</v>
      </c>
      <c r="B116" t="s">
        <v>28</v>
      </c>
    </row>
    <row r="118" spans="1:65" s="115" customFormat="1" x14ac:dyDescent="0.25">
      <c r="A118" s="115" t="s">
        <v>732</v>
      </c>
    </row>
    <row r="120" spans="1:65" s="118" customFormat="1" ht="12" x14ac:dyDescent="0.25">
      <c r="A120" s="118" t="s">
        <v>29</v>
      </c>
      <c r="B120" s="118" t="s">
        <v>30</v>
      </c>
      <c r="C120" s="118" t="s">
        <v>31</v>
      </c>
      <c r="D120" s="118" t="s">
        <v>31</v>
      </c>
      <c r="E120" s="118" t="s">
        <v>31</v>
      </c>
      <c r="F120" s="118" t="s">
        <v>31</v>
      </c>
      <c r="G120" s="118" t="s">
        <v>31</v>
      </c>
      <c r="H120" s="118" t="s">
        <v>31</v>
      </c>
      <c r="I120" s="118" t="s">
        <v>31</v>
      </c>
      <c r="J120" s="118" t="s">
        <v>31</v>
      </c>
      <c r="K120" s="118" t="s">
        <v>31</v>
      </c>
      <c r="L120" s="118" t="s">
        <v>31</v>
      </c>
      <c r="M120" s="118" t="s">
        <v>31</v>
      </c>
      <c r="N120" s="118" t="s">
        <v>31</v>
      </c>
      <c r="O120" s="118" t="s">
        <v>32</v>
      </c>
      <c r="P120" s="118" t="s">
        <v>32</v>
      </c>
      <c r="Q120" s="118" t="s">
        <v>32</v>
      </c>
      <c r="R120" s="118" t="s">
        <v>32</v>
      </c>
      <c r="S120" s="118" t="s">
        <v>32</v>
      </c>
      <c r="T120" s="118" t="s">
        <v>32</v>
      </c>
      <c r="U120" s="118" t="s">
        <v>32</v>
      </c>
      <c r="V120" s="118" t="s">
        <v>32</v>
      </c>
      <c r="W120" s="118" t="s">
        <v>32</v>
      </c>
      <c r="X120" s="118" t="s">
        <v>32</v>
      </c>
      <c r="Y120" s="118" t="s">
        <v>32</v>
      </c>
      <c r="Z120" s="118" t="s">
        <v>32</v>
      </c>
      <c r="AA120" s="118" t="s">
        <v>33</v>
      </c>
      <c r="AB120" s="118" t="s">
        <v>33</v>
      </c>
      <c r="AC120" s="118" t="s">
        <v>33</v>
      </c>
      <c r="AD120" s="118" t="s">
        <v>33</v>
      </c>
      <c r="AE120" s="118" t="s">
        <v>33</v>
      </c>
      <c r="AF120" s="118" t="s">
        <v>33</v>
      </c>
      <c r="AG120" s="118" t="s">
        <v>33</v>
      </c>
      <c r="AH120" s="118" t="s">
        <v>33</v>
      </c>
      <c r="AI120" s="118" t="s">
        <v>33</v>
      </c>
      <c r="AJ120" s="118" t="s">
        <v>33</v>
      </c>
      <c r="AK120" s="118" t="s">
        <v>33</v>
      </c>
      <c r="AL120" s="118" t="s">
        <v>33</v>
      </c>
      <c r="AM120" s="118" t="s">
        <v>34</v>
      </c>
      <c r="AN120" s="118" t="s">
        <v>34</v>
      </c>
      <c r="AO120" s="118" t="s">
        <v>34</v>
      </c>
      <c r="AP120" s="118" t="s">
        <v>34</v>
      </c>
      <c r="AQ120" s="118" t="s">
        <v>34</v>
      </c>
      <c r="AR120" s="118" t="s">
        <v>34</v>
      </c>
      <c r="AS120" s="118" t="s">
        <v>34</v>
      </c>
      <c r="AT120" s="118" t="s">
        <v>34</v>
      </c>
      <c r="AU120" s="118" t="s">
        <v>34</v>
      </c>
      <c r="AV120" s="118" t="s">
        <v>34</v>
      </c>
      <c r="AW120" s="118" t="s">
        <v>34</v>
      </c>
      <c r="AX120" s="118" t="s">
        <v>34</v>
      </c>
      <c r="AY120" s="118" t="s">
        <v>34</v>
      </c>
      <c r="AZ120" s="118" t="s">
        <v>34</v>
      </c>
      <c r="BA120" s="118" t="s">
        <v>34</v>
      </c>
      <c r="BB120" s="118" t="s">
        <v>34</v>
      </c>
      <c r="BC120" s="118" t="s">
        <v>34</v>
      </c>
      <c r="BD120" s="118" t="s">
        <v>34</v>
      </c>
      <c r="BE120" s="118" t="s">
        <v>34</v>
      </c>
      <c r="BF120" s="118" t="s">
        <v>34</v>
      </c>
      <c r="BG120" s="118" t="s">
        <v>34</v>
      </c>
      <c r="BH120" s="118" t="s">
        <v>37</v>
      </c>
      <c r="BI120" s="118" t="s">
        <v>35</v>
      </c>
      <c r="BJ120" s="118" t="s">
        <v>36</v>
      </c>
      <c r="BK120" s="118" t="s">
        <v>36</v>
      </c>
      <c r="BL120" s="118" t="s">
        <v>38</v>
      </c>
      <c r="BM120" s="118" t="s">
        <v>39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40</v>
      </c>
      <c r="D121" s="118" t="s">
        <v>41</v>
      </c>
      <c r="E121" s="118" t="s">
        <v>42</v>
      </c>
      <c r="F121" s="118" t="s">
        <v>43</v>
      </c>
      <c r="G121" s="118" t="s">
        <v>44</v>
      </c>
      <c r="H121" s="118" t="s">
        <v>18</v>
      </c>
      <c r="I121" s="118" t="s">
        <v>10</v>
      </c>
      <c r="J121" s="118" t="s">
        <v>45</v>
      </c>
      <c r="K121" s="118" t="s">
        <v>46</v>
      </c>
      <c r="L121" s="118" t="s">
        <v>47</v>
      </c>
      <c r="M121" s="118" t="s">
        <v>48</v>
      </c>
      <c r="N121" s="118" t="s">
        <v>16</v>
      </c>
      <c r="O121" s="118" t="s">
        <v>40</v>
      </c>
      <c r="P121" s="118" t="s">
        <v>41</v>
      </c>
      <c r="Q121" s="118" t="s">
        <v>42</v>
      </c>
      <c r="R121" s="118" t="s">
        <v>43</v>
      </c>
      <c r="S121" s="118" t="s">
        <v>44</v>
      </c>
      <c r="T121" s="118" t="s">
        <v>18</v>
      </c>
      <c r="U121" s="118" t="s">
        <v>10</v>
      </c>
      <c r="V121" s="118" t="s">
        <v>45</v>
      </c>
      <c r="W121" s="118" t="s">
        <v>46</v>
      </c>
      <c r="X121" s="118" t="s">
        <v>47</v>
      </c>
      <c r="Y121" s="118" t="s">
        <v>48</v>
      </c>
      <c r="Z121" s="118" t="s">
        <v>16</v>
      </c>
      <c r="AA121" s="118" t="s">
        <v>40</v>
      </c>
      <c r="AB121" s="118" t="s">
        <v>41</v>
      </c>
      <c r="AC121" s="118" t="s">
        <v>42</v>
      </c>
      <c r="AD121" s="118" t="s">
        <v>43</v>
      </c>
      <c r="AE121" s="118" t="s">
        <v>44</v>
      </c>
      <c r="AF121" s="118" t="s">
        <v>18</v>
      </c>
      <c r="AG121" s="118" t="s">
        <v>10</v>
      </c>
      <c r="AH121" s="118" t="s">
        <v>45</v>
      </c>
      <c r="AI121" s="118" t="s">
        <v>46</v>
      </c>
      <c r="AJ121" s="118" t="s">
        <v>47</v>
      </c>
      <c r="AK121" s="118" t="s">
        <v>48</v>
      </c>
      <c r="AL121" s="118" t="s">
        <v>16</v>
      </c>
      <c r="AM121" s="118" t="s">
        <v>9</v>
      </c>
      <c r="AN121" s="118" t="s">
        <v>44</v>
      </c>
      <c r="AO121" s="118" t="s">
        <v>47</v>
      </c>
      <c r="AP121" s="118" t="s">
        <v>21</v>
      </c>
      <c r="AQ121" s="118" t="s">
        <v>199</v>
      </c>
      <c r="AR121" s="118" t="s">
        <v>49</v>
      </c>
      <c r="AS121" s="118" t="s">
        <v>200</v>
      </c>
      <c r="AT121" s="118" t="s">
        <v>201</v>
      </c>
      <c r="AU121" s="118" t="s">
        <v>202</v>
      </c>
      <c r="AV121" s="118" t="s">
        <v>203</v>
      </c>
      <c r="AW121" s="118" t="s">
        <v>50</v>
      </c>
      <c r="AX121" s="118" t="s">
        <v>204</v>
      </c>
      <c r="AY121" s="118" t="s">
        <v>205</v>
      </c>
      <c r="AZ121" s="118" t="s">
        <v>206</v>
      </c>
      <c r="BA121" s="118" t="s">
        <v>207</v>
      </c>
      <c r="BB121" s="118" t="s">
        <v>51</v>
      </c>
      <c r="BC121" s="118" t="s">
        <v>208</v>
      </c>
      <c r="BD121" s="118" t="s">
        <v>14</v>
      </c>
      <c r="BE121" s="118" t="s">
        <v>209</v>
      </c>
      <c r="BF121" s="118" t="s">
        <v>15</v>
      </c>
      <c r="BG121" s="118" t="s">
        <v>197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381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44</v>
      </c>
      <c r="AN122" s="118" t="s">
        <v>47</v>
      </c>
      <c r="AO122" s="118" t="s">
        <v>21</v>
      </c>
      <c r="AP122" s="118" t="s">
        <v>199</v>
      </c>
      <c r="AQ122" s="118" t="s">
        <v>49</v>
      </c>
      <c r="AR122" s="118" t="s">
        <v>200</v>
      </c>
      <c r="AS122" s="118" t="s">
        <v>201</v>
      </c>
      <c r="AT122" s="118" t="s">
        <v>202</v>
      </c>
      <c r="AU122" s="118" t="s">
        <v>203</v>
      </c>
      <c r="AV122" s="118" t="s">
        <v>50</v>
      </c>
      <c r="AW122" s="118" t="s">
        <v>204</v>
      </c>
      <c r="AX122" s="118" t="s">
        <v>205</v>
      </c>
      <c r="AY122" s="118" t="s">
        <v>206</v>
      </c>
      <c r="AZ122" s="118" t="s">
        <v>207</v>
      </c>
      <c r="BA122" s="118" t="s">
        <v>51</v>
      </c>
      <c r="BB122" s="118" t="s">
        <v>208</v>
      </c>
      <c r="BC122" s="118" t="s">
        <v>14</v>
      </c>
      <c r="BD122" s="118" t="s">
        <v>209</v>
      </c>
      <c r="BE122" s="118" t="s">
        <v>15</v>
      </c>
      <c r="BF122" s="118" t="s">
        <v>197</v>
      </c>
      <c r="BG122" s="118" t="s">
        <v>210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52</v>
      </c>
      <c r="B123" s="119">
        <v>45</v>
      </c>
      <c r="C123" s="119">
        <v>0</v>
      </c>
      <c r="D123" s="119">
        <v>43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95.56</v>
      </c>
      <c r="Q123" s="119">
        <v>0</v>
      </c>
      <c r="R123" s="119">
        <v>4.444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54</v>
      </c>
      <c r="AB123" s="119" t="s">
        <v>554</v>
      </c>
      <c r="AC123" s="119" t="s">
        <v>54</v>
      </c>
      <c r="AD123" s="119" t="s">
        <v>461</v>
      </c>
      <c r="AE123" s="119" t="s">
        <v>54</v>
      </c>
      <c r="AF123" s="119" t="s">
        <v>54</v>
      </c>
      <c r="AG123" s="119" t="s">
        <v>54</v>
      </c>
      <c r="AH123" s="119" t="s">
        <v>54</v>
      </c>
      <c r="AI123" s="119" t="s">
        <v>54</v>
      </c>
      <c r="AJ123" s="119" t="s">
        <v>54</v>
      </c>
      <c r="AK123" s="119" t="s">
        <v>54</v>
      </c>
      <c r="AL123" s="119" t="s">
        <v>54</v>
      </c>
      <c r="AM123" s="119">
        <v>0</v>
      </c>
      <c r="AN123" s="119">
        <v>0</v>
      </c>
      <c r="AO123" s="119">
        <v>0</v>
      </c>
      <c r="AP123" s="119">
        <v>0</v>
      </c>
      <c r="AQ123" s="119">
        <v>5</v>
      </c>
      <c r="AR123" s="119">
        <v>21</v>
      </c>
      <c r="AS123" s="119">
        <v>15</v>
      </c>
      <c r="AT123" s="119">
        <v>3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29.5</v>
      </c>
      <c r="BI123" s="119">
        <v>29.4</v>
      </c>
      <c r="BJ123" s="119">
        <v>33.4</v>
      </c>
      <c r="BK123" s="119">
        <v>37.1</v>
      </c>
      <c r="BL123" s="119">
        <v>2</v>
      </c>
      <c r="BM123" s="119" t="s">
        <v>705</v>
      </c>
    </row>
    <row r="124" spans="1:65" s="119" customFormat="1" ht="11.4" x14ac:dyDescent="0.2">
      <c r="A124" s="119" t="s">
        <v>52</v>
      </c>
      <c r="B124" s="119">
        <v>22</v>
      </c>
      <c r="C124" s="119">
        <v>0</v>
      </c>
      <c r="D124" s="119">
        <v>21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95.45</v>
      </c>
      <c r="Q124" s="119">
        <v>0</v>
      </c>
      <c r="R124" s="119">
        <v>4.5449999999999999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54</v>
      </c>
      <c r="AB124" s="119" t="s">
        <v>538</v>
      </c>
      <c r="AC124" s="119" t="s">
        <v>54</v>
      </c>
      <c r="AD124" s="119" t="s">
        <v>421</v>
      </c>
      <c r="AE124" s="119" t="s">
        <v>54</v>
      </c>
      <c r="AF124" s="119" t="s">
        <v>54</v>
      </c>
      <c r="AG124" s="119" t="s">
        <v>54</v>
      </c>
      <c r="AH124" s="119" t="s">
        <v>54</v>
      </c>
      <c r="AI124" s="119" t="s">
        <v>54</v>
      </c>
      <c r="AJ124" s="119" t="s">
        <v>54</v>
      </c>
      <c r="AK124" s="119" t="s">
        <v>54</v>
      </c>
      <c r="AL124" s="119" t="s">
        <v>54</v>
      </c>
      <c r="AM124" s="119">
        <v>0</v>
      </c>
      <c r="AN124" s="119">
        <v>0</v>
      </c>
      <c r="AO124" s="119">
        <v>0</v>
      </c>
      <c r="AP124" s="119">
        <v>0</v>
      </c>
      <c r="AQ124" s="119">
        <v>9</v>
      </c>
      <c r="AR124" s="119">
        <v>9</v>
      </c>
      <c r="AS124" s="119">
        <v>2</v>
      </c>
      <c r="AT124" s="119">
        <v>1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27.1</v>
      </c>
      <c r="BI124" s="119">
        <v>26.1</v>
      </c>
      <c r="BJ124" s="119">
        <v>31.9</v>
      </c>
      <c r="BK124" s="119">
        <v>41.2</v>
      </c>
      <c r="BL124" s="119">
        <v>2</v>
      </c>
      <c r="BM124" s="119" t="s">
        <v>706</v>
      </c>
    </row>
    <row r="125" spans="1:65" s="119" customFormat="1" ht="11.4" x14ac:dyDescent="0.2">
      <c r="A125" s="119" t="s">
        <v>55</v>
      </c>
      <c r="B125" s="119">
        <v>29</v>
      </c>
      <c r="C125" s="119">
        <v>3</v>
      </c>
      <c r="D125" s="119">
        <v>23</v>
      </c>
      <c r="E125" s="119">
        <v>0</v>
      </c>
      <c r="F125" s="119">
        <v>2</v>
      </c>
      <c r="G125" s="119">
        <v>1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10.34</v>
      </c>
      <c r="P125" s="119">
        <v>79.31</v>
      </c>
      <c r="Q125" s="119">
        <v>0</v>
      </c>
      <c r="R125" s="119">
        <v>6.8970000000000002</v>
      </c>
      <c r="S125" s="119">
        <v>3.448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398</v>
      </c>
      <c r="AB125" s="119" t="s">
        <v>526</v>
      </c>
      <c r="AC125" s="119" t="s">
        <v>54</v>
      </c>
      <c r="AD125" s="119" t="s">
        <v>460</v>
      </c>
      <c r="AE125" s="119" t="s">
        <v>527</v>
      </c>
      <c r="AF125" s="119" t="s">
        <v>54</v>
      </c>
      <c r="AG125" s="119" t="s">
        <v>54</v>
      </c>
      <c r="AH125" s="119" t="s">
        <v>54</v>
      </c>
      <c r="AI125" s="119" t="s">
        <v>54</v>
      </c>
      <c r="AJ125" s="119" t="s">
        <v>54</v>
      </c>
      <c r="AK125" s="119" t="s">
        <v>54</v>
      </c>
      <c r="AL125" s="119" t="s">
        <v>54</v>
      </c>
      <c r="AM125" s="119">
        <v>0</v>
      </c>
      <c r="AN125" s="119">
        <v>0</v>
      </c>
      <c r="AO125" s="119">
        <v>1</v>
      </c>
      <c r="AP125" s="119">
        <v>3</v>
      </c>
      <c r="AQ125" s="119">
        <v>4</v>
      </c>
      <c r="AR125" s="119">
        <v>16</v>
      </c>
      <c r="AS125" s="119">
        <v>3</v>
      </c>
      <c r="AT125" s="119">
        <v>2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26.7</v>
      </c>
      <c r="BI125" s="119">
        <v>28.3</v>
      </c>
      <c r="BJ125" s="119">
        <v>30.2</v>
      </c>
      <c r="BK125" s="119">
        <v>35.5</v>
      </c>
      <c r="BL125" s="119">
        <v>0</v>
      </c>
      <c r="BM125" s="119" t="s">
        <v>705</v>
      </c>
    </row>
    <row r="126" spans="1:65" s="119" customFormat="1" ht="11.4" x14ac:dyDescent="0.2">
      <c r="A126" s="119" t="s">
        <v>55</v>
      </c>
      <c r="B126" s="119">
        <v>20</v>
      </c>
      <c r="C126" s="119">
        <v>1</v>
      </c>
      <c r="D126" s="119">
        <v>19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5</v>
      </c>
      <c r="P126" s="119">
        <v>95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455</v>
      </c>
      <c r="AB126" s="119" t="s">
        <v>459</v>
      </c>
      <c r="AC126" s="119" t="s">
        <v>54</v>
      </c>
      <c r="AD126" s="119" t="s">
        <v>54</v>
      </c>
      <c r="AE126" s="119" t="s">
        <v>54</v>
      </c>
      <c r="AF126" s="119" t="s">
        <v>54</v>
      </c>
      <c r="AG126" s="119" t="s">
        <v>54</v>
      </c>
      <c r="AH126" s="119" t="s">
        <v>54</v>
      </c>
      <c r="AI126" s="119" t="s">
        <v>54</v>
      </c>
      <c r="AJ126" s="119" t="s">
        <v>54</v>
      </c>
      <c r="AK126" s="119" t="s">
        <v>54</v>
      </c>
      <c r="AL126" s="119" t="s">
        <v>54</v>
      </c>
      <c r="AM126" s="119">
        <v>0</v>
      </c>
      <c r="AN126" s="119">
        <v>0</v>
      </c>
      <c r="AO126" s="119">
        <v>0</v>
      </c>
      <c r="AP126" s="119">
        <v>3</v>
      </c>
      <c r="AQ126" s="119">
        <v>5</v>
      </c>
      <c r="AR126" s="119">
        <v>11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25.1</v>
      </c>
      <c r="BI126" s="119">
        <v>25.7</v>
      </c>
      <c r="BJ126" s="119">
        <v>28.9</v>
      </c>
      <c r="BK126" s="119">
        <v>31.8</v>
      </c>
      <c r="BL126" s="119">
        <v>0</v>
      </c>
      <c r="BM126" s="119" t="s">
        <v>706</v>
      </c>
    </row>
    <row r="127" spans="1:65" s="119" customFormat="1" ht="11.4" x14ac:dyDescent="0.2">
      <c r="A127" s="119" t="s">
        <v>56</v>
      </c>
      <c r="B127" s="119">
        <v>31</v>
      </c>
      <c r="C127" s="119">
        <v>0</v>
      </c>
      <c r="D127" s="119">
        <v>28</v>
      </c>
      <c r="E127" s="119">
        <v>0</v>
      </c>
      <c r="F127" s="119">
        <v>2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90.32</v>
      </c>
      <c r="Q127" s="119">
        <v>0</v>
      </c>
      <c r="R127" s="119">
        <v>6.452</v>
      </c>
      <c r="S127" s="119">
        <v>3.226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54</v>
      </c>
      <c r="AB127" s="119" t="s">
        <v>555</v>
      </c>
      <c r="AC127" s="119" t="s">
        <v>54</v>
      </c>
      <c r="AD127" s="119" t="s">
        <v>528</v>
      </c>
      <c r="AE127" s="119" t="s">
        <v>460</v>
      </c>
      <c r="AF127" s="119" t="s">
        <v>54</v>
      </c>
      <c r="AG127" s="119" t="s">
        <v>54</v>
      </c>
      <c r="AH127" s="119" t="s">
        <v>54</v>
      </c>
      <c r="AI127" s="119" t="s">
        <v>54</v>
      </c>
      <c r="AJ127" s="119" t="s">
        <v>54</v>
      </c>
      <c r="AK127" s="119" t="s">
        <v>54</v>
      </c>
      <c r="AL127" s="119" t="s">
        <v>54</v>
      </c>
      <c r="AM127" s="119">
        <v>0</v>
      </c>
      <c r="AN127" s="119">
        <v>0</v>
      </c>
      <c r="AO127" s="119">
        <v>0</v>
      </c>
      <c r="AP127" s="119">
        <v>0</v>
      </c>
      <c r="AQ127" s="119">
        <v>8</v>
      </c>
      <c r="AR127" s="119">
        <v>17</v>
      </c>
      <c r="AS127" s="119">
        <v>5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27.6</v>
      </c>
      <c r="BI127" s="119">
        <v>27.3</v>
      </c>
      <c r="BJ127" s="119">
        <v>31.6</v>
      </c>
      <c r="BK127" s="119">
        <v>34</v>
      </c>
      <c r="BL127" s="119">
        <v>0</v>
      </c>
      <c r="BM127" s="119" t="s">
        <v>705</v>
      </c>
    </row>
    <row r="128" spans="1:65" s="119" customFormat="1" ht="11.4" x14ac:dyDescent="0.2">
      <c r="A128" s="119" t="s">
        <v>56</v>
      </c>
      <c r="B128" s="119">
        <v>28</v>
      </c>
      <c r="C128" s="119">
        <v>0</v>
      </c>
      <c r="D128" s="119">
        <v>28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54</v>
      </c>
      <c r="AB128" s="119" t="s">
        <v>529</v>
      </c>
      <c r="AC128" s="119" t="s">
        <v>54</v>
      </c>
      <c r="AD128" s="119" t="s">
        <v>54</v>
      </c>
      <c r="AE128" s="119" t="s">
        <v>54</v>
      </c>
      <c r="AF128" s="119" t="s">
        <v>54</v>
      </c>
      <c r="AG128" s="119" t="s">
        <v>54</v>
      </c>
      <c r="AH128" s="119" t="s">
        <v>54</v>
      </c>
      <c r="AI128" s="119" t="s">
        <v>54</v>
      </c>
      <c r="AJ128" s="119" t="s">
        <v>54</v>
      </c>
      <c r="AK128" s="119" t="s">
        <v>54</v>
      </c>
      <c r="AL128" s="119" t="s">
        <v>54</v>
      </c>
      <c r="AM128" s="119">
        <v>0</v>
      </c>
      <c r="AN128" s="119">
        <v>0</v>
      </c>
      <c r="AO128" s="119">
        <v>0</v>
      </c>
      <c r="AP128" s="119">
        <v>3</v>
      </c>
      <c r="AQ128" s="119">
        <v>8</v>
      </c>
      <c r="AR128" s="119">
        <v>13</v>
      </c>
      <c r="AS128" s="119">
        <v>4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25.6</v>
      </c>
      <c r="BI128" s="119">
        <v>26</v>
      </c>
      <c r="BJ128" s="119">
        <v>30.1</v>
      </c>
      <c r="BK128" s="119">
        <v>32.700000000000003</v>
      </c>
      <c r="BL128" s="119">
        <v>0</v>
      </c>
      <c r="BM128" s="119" t="s">
        <v>706</v>
      </c>
    </row>
    <row r="129" spans="1:65" s="119" customFormat="1" ht="11.4" x14ac:dyDescent="0.2">
      <c r="A129" s="119" t="s">
        <v>57</v>
      </c>
      <c r="B129" s="119">
        <v>19</v>
      </c>
      <c r="C129" s="119">
        <v>0</v>
      </c>
      <c r="D129" s="119">
        <v>17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1</v>
      </c>
      <c r="L129" s="119">
        <v>1</v>
      </c>
      <c r="M129" s="119">
        <v>0</v>
      </c>
      <c r="N129" s="119">
        <v>0</v>
      </c>
      <c r="O129" s="119">
        <v>0</v>
      </c>
      <c r="P129" s="119">
        <v>89.47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5.2629999999999999</v>
      </c>
      <c r="X129" s="119">
        <v>5.2629999999999999</v>
      </c>
      <c r="Y129" s="119">
        <v>0</v>
      </c>
      <c r="Z129" s="119">
        <v>0</v>
      </c>
      <c r="AA129" s="119" t="s">
        <v>54</v>
      </c>
      <c r="AB129" s="119" t="s">
        <v>534</v>
      </c>
      <c r="AC129" s="119" t="s">
        <v>54</v>
      </c>
      <c r="AD129" s="119" t="s">
        <v>54</v>
      </c>
      <c r="AE129" s="119" t="s">
        <v>54</v>
      </c>
      <c r="AF129" s="119" t="s">
        <v>54</v>
      </c>
      <c r="AG129" s="119" t="s">
        <v>54</v>
      </c>
      <c r="AH129" s="119" t="s">
        <v>54</v>
      </c>
      <c r="AI129" s="119" t="s">
        <v>427</v>
      </c>
      <c r="AJ129" s="119" t="s">
        <v>430</v>
      </c>
      <c r="AK129" s="119" t="s">
        <v>54</v>
      </c>
      <c r="AL129" s="119" t="s">
        <v>54</v>
      </c>
      <c r="AM129" s="119">
        <v>0</v>
      </c>
      <c r="AN129" s="119">
        <v>0</v>
      </c>
      <c r="AO129" s="119">
        <v>0</v>
      </c>
      <c r="AP129" s="119">
        <v>0</v>
      </c>
      <c r="AQ129" s="119">
        <v>4</v>
      </c>
      <c r="AR129" s="119">
        <v>10</v>
      </c>
      <c r="AS129" s="119">
        <v>3</v>
      </c>
      <c r="AT129" s="119">
        <v>1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28.7</v>
      </c>
      <c r="BI129" s="119">
        <v>28.2</v>
      </c>
      <c r="BJ129" s="119">
        <v>32.1</v>
      </c>
      <c r="BK129" s="119">
        <v>41.8</v>
      </c>
      <c r="BL129" s="119">
        <v>1</v>
      </c>
      <c r="BM129" s="119" t="s">
        <v>705</v>
      </c>
    </row>
    <row r="130" spans="1:65" s="119" customFormat="1" ht="11.4" x14ac:dyDescent="0.2">
      <c r="A130" s="119" t="s">
        <v>57</v>
      </c>
      <c r="B130" s="119">
        <v>13</v>
      </c>
      <c r="C130" s="119">
        <v>0</v>
      </c>
      <c r="D130" s="119">
        <v>11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84.62</v>
      </c>
      <c r="Q130" s="119">
        <v>0</v>
      </c>
      <c r="R130" s="119">
        <v>15.38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54</v>
      </c>
      <c r="AB130" s="119" t="s">
        <v>477</v>
      </c>
      <c r="AC130" s="119" t="s">
        <v>54</v>
      </c>
      <c r="AD130" s="119" t="s">
        <v>548</v>
      </c>
      <c r="AE130" s="119" t="s">
        <v>54</v>
      </c>
      <c r="AF130" s="119" t="s">
        <v>54</v>
      </c>
      <c r="AG130" s="119" t="s">
        <v>54</v>
      </c>
      <c r="AH130" s="119" t="s">
        <v>54</v>
      </c>
      <c r="AI130" s="119" t="s">
        <v>54</v>
      </c>
      <c r="AJ130" s="119" t="s">
        <v>54</v>
      </c>
      <c r="AK130" s="119" t="s">
        <v>54</v>
      </c>
      <c r="AL130" s="119" t="s">
        <v>54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</v>
      </c>
      <c r="AR130" s="119">
        <v>10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26.8</v>
      </c>
      <c r="BI130" s="119">
        <v>27.5</v>
      </c>
      <c r="BJ130" s="119">
        <v>29.8</v>
      </c>
      <c r="BK130" s="119">
        <v>30.4</v>
      </c>
      <c r="BL130" s="119">
        <v>0</v>
      </c>
      <c r="BM130" s="119" t="s">
        <v>706</v>
      </c>
    </row>
    <row r="131" spans="1:65" s="119" customFormat="1" ht="11.4" x14ac:dyDescent="0.2">
      <c r="A131" s="119" t="s">
        <v>58</v>
      </c>
      <c r="B131" s="119">
        <v>16</v>
      </c>
      <c r="C131" s="119">
        <v>0</v>
      </c>
      <c r="D131" s="119">
        <v>16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54</v>
      </c>
      <c r="AB131" s="119" t="s">
        <v>550</v>
      </c>
      <c r="AC131" s="119" t="s">
        <v>54</v>
      </c>
      <c r="AD131" s="119" t="s">
        <v>54</v>
      </c>
      <c r="AE131" s="119" t="s">
        <v>54</v>
      </c>
      <c r="AF131" s="119" t="s">
        <v>54</v>
      </c>
      <c r="AG131" s="119" t="s">
        <v>54</v>
      </c>
      <c r="AH131" s="119" t="s">
        <v>54</v>
      </c>
      <c r="AI131" s="119" t="s">
        <v>54</v>
      </c>
      <c r="AJ131" s="119" t="s">
        <v>54</v>
      </c>
      <c r="AK131" s="119" t="s">
        <v>54</v>
      </c>
      <c r="AL131" s="119" t="s">
        <v>54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8</v>
      </c>
      <c r="AS131" s="119">
        <v>5</v>
      </c>
      <c r="AT131" s="119">
        <v>1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30.3</v>
      </c>
      <c r="BI131" s="119">
        <v>29.4</v>
      </c>
      <c r="BJ131" s="119">
        <v>34.700000000000003</v>
      </c>
      <c r="BK131" s="119">
        <v>44.8</v>
      </c>
      <c r="BL131" s="119">
        <v>1</v>
      </c>
      <c r="BM131" s="119" t="s">
        <v>705</v>
      </c>
    </row>
    <row r="132" spans="1:65" s="119" customFormat="1" ht="11.4" x14ac:dyDescent="0.2">
      <c r="A132" s="119" t="s">
        <v>58</v>
      </c>
      <c r="B132" s="119">
        <v>14</v>
      </c>
      <c r="C132" s="119">
        <v>1</v>
      </c>
      <c r="D132" s="119">
        <v>12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7.1429999999999998</v>
      </c>
      <c r="P132" s="119">
        <v>85.71</v>
      </c>
      <c r="Q132" s="119">
        <v>0</v>
      </c>
      <c r="R132" s="119">
        <v>7.1429999999999998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454</v>
      </c>
      <c r="AB132" s="119" t="s">
        <v>475</v>
      </c>
      <c r="AC132" s="119" t="s">
        <v>54</v>
      </c>
      <c r="AD132" s="119" t="s">
        <v>475</v>
      </c>
      <c r="AE132" s="119" t="s">
        <v>54</v>
      </c>
      <c r="AF132" s="119" t="s">
        <v>54</v>
      </c>
      <c r="AG132" s="119" t="s">
        <v>54</v>
      </c>
      <c r="AH132" s="119" t="s">
        <v>54</v>
      </c>
      <c r="AI132" s="119" t="s">
        <v>54</v>
      </c>
      <c r="AJ132" s="119" t="s">
        <v>54</v>
      </c>
      <c r="AK132" s="119" t="s">
        <v>54</v>
      </c>
      <c r="AL132" s="119" t="s">
        <v>54</v>
      </c>
      <c r="AM132" s="119">
        <v>0</v>
      </c>
      <c r="AN132" s="119">
        <v>0</v>
      </c>
      <c r="AO132" s="119">
        <v>0</v>
      </c>
      <c r="AP132" s="119">
        <v>0</v>
      </c>
      <c r="AQ132" s="119">
        <v>3</v>
      </c>
      <c r="AR132" s="119">
        <v>10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27.2</v>
      </c>
      <c r="BI132" s="119">
        <v>28.1</v>
      </c>
      <c r="BJ132" s="119">
        <v>29.9</v>
      </c>
      <c r="BK132" s="119">
        <v>30.6</v>
      </c>
      <c r="BL132" s="119">
        <v>0</v>
      </c>
      <c r="BM132" s="119" t="s">
        <v>706</v>
      </c>
    </row>
    <row r="133" spans="1:65" s="119" customFormat="1" ht="11.4" x14ac:dyDescent="0.2">
      <c r="A133" s="119" t="s">
        <v>59</v>
      </c>
      <c r="B133" s="119">
        <v>24</v>
      </c>
      <c r="C133" s="119">
        <v>1</v>
      </c>
      <c r="D133" s="119">
        <v>21</v>
      </c>
      <c r="E133" s="119">
        <v>0</v>
      </c>
      <c r="F133" s="119">
        <v>0</v>
      </c>
      <c r="G133" s="119">
        <v>2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4.1669999999999998</v>
      </c>
      <c r="P133" s="119">
        <v>87.5</v>
      </c>
      <c r="Q133" s="119">
        <v>0</v>
      </c>
      <c r="R133" s="119">
        <v>0</v>
      </c>
      <c r="S133" s="119">
        <v>8.3330000000000002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551</v>
      </c>
      <c r="AB133" s="119" t="s">
        <v>470</v>
      </c>
      <c r="AC133" s="119" t="s">
        <v>54</v>
      </c>
      <c r="AD133" s="119" t="s">
        <v>54</v>
      </c>
      <c r="AE133" s="119" t="s">
        <v>560</v>
      </c>
      <c r="AF133" s="119" t="s">
        <v>54</v>
      </c>
      <c r="AG133" s="119" t="s">
        <v>54</v>
      </c>
      <c r="AH133" s="119" t="s">
        <v>54</v>
      </c>
      <c r="AI133" s="119" t="s">
        <v>54</v>
      </c>
      <c r="AJ133" s="119" t="s">
        <v>54</v>
      </c>
      <c r="AK133" s="119" t="s">
        <v>54</v>
      </c>
      <c r="AL133" s="119" t="s">
        <v>54</v>
      </c>
      <c r="AM133" s="119">
        <v>0</v>
      </c>
      <c r="AN133" s="119">
        <v>0</v>
      </c>
      <c r="AO133" s="119">
        <v>0</v>
      </c>
      <c r="AP133" s="119">
        <v>0</v>
      </c>
      <c r="AQ133" s="119">
        <v>6</v>
      </c>
      <c r="AR133" s="119">
        <v>9</v>
      </c>
      <c r="AS133" s="119">
        <v>7</v>
      </c>
      <c r="AT133" s="119">
        <v>1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28.8</v>
      </c>
      <c r="BI133" s="119">
        <v>27.9</v>
      </c>
      <c r="BJ133" s="119">
        <v>33.5</v>
      </c>
      <c r="BK133" s="119">
        <v>41.7</v>
      </c>
      <c r="BL133" s="119">
        <v>1</v>
      </c>
      <c r="BM133" s="119" t="s">
        <v>705</v>
      </c>
    </row>
    <row r="134" spans="1:65" s="119" customFormat="1" ht="11.4" x14ac:dyDescent="0.2">
      <c r="A134" s="119" t="s">
        <v>59</v>
      </c>
      <c r="B134" s="119">
        <v>18</v>
      </c>
      <c r="C134" s="119">
        <v>1</v>
      </c>
      <c r="D134" s="119">
        <v>16</v>
      </c>
      <c r="E134" s="119">
        <v>0</v>
      </c>
      <c r="F134" s="119">
        <v>0</v>
      </c>
      <c r="G134" s="119">
        <v>0</v>
      </c>
      <c r="H134" s="119">
        <v>1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5.556</v>
      </c>
      <c r="P134" s="119">
        <v>88.89</v>
      </c>
      <c r="Q134" s="119">
        <v>0</v>
      </c>
      <c r="R134" s="119">
        <v>0</v>
      </c>
      <c r="S134" s="119">
        <v>0</v>
      </c>
      <c r="T134" s="119">
        <v>5.556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441</v>
      </c>
      <c r="AB134" s="119" t="s">
        <v>539</v>
      </c>
      <c r="AC134" s="119" t="s">
        <v>54</v>
      </c>
      <c r="AD134" s="119" t="s">
        <v>54</v>
      </c>
      <c r="AE134" s="119" t="s">
        <v>54</v>
      </c>
      <c r="AF134" s="119" t="s">
        <v>421</v>
      </c>
      <c r="AG134" s="119" t="s">
        <v>54</v>
      </c>
      <c r="AH134" s="119" t="s">
        <v>54</v>
      </c>
      <c r="AI134" s="119" t="s">
        <v>54</v>
      </c>
      <c r="AJ134" s="119" t="s">
        <v>54</v>
      </c>
      <c r="AK134" s="119" t="s">
        <v>54</v>
      </c>
      <c r="AL134" s="119" t="s">
        <v>54</v>
      </c>
      <c r="AM134" s="119">
        <v>0</v>
      </c>
      <c r="AN134" s="119">
        <v>0</v>
      </c>
      <c r="AO134" s="119">
        <v>0</v>
      </c>
      <c r="AP134" s="119">
        <v>2</v>
      </c>
      <c r="AQ134" s="119">
        <v>8</v>
      </c>
      <c r="AR134" s="119">
        <v>5</v>
      </c>
      <c r="AS134" s="119">
        <v>1</v>
      </c>
      <c r="AT134" s="119">
        <v>2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26.1</v>
      </c>
      <c r="BI134" s="119">
        <v>24.4</v>
      </c>
      <c r="BJ134" s="119">
        <v>32.1</v>
      </c>
      <c r="BK134" s="119">
        <v>37.799999999999997</v>
      </c>
      <c r="BL134" s="119">
        <v>2</v>
      </c>
      <c r="BM134" s="119" t="s">
        <v>706</v>
      </c>
    </row>
    <row r="135" spans="1:65" s="119" customFormat="1" ht="11.4" x14ac:dyDescent="0.2">
      <c r="A135" s="119" t="s">
        <v>60</v>
      </c>
      <c r="B135" s="119">
        <v>10</v>
      </c>
      <c r="C135" s="119">
        <v>1</v>
      </c>
      <c r="D135" s="119">
        <v>8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10</v>
      </c>
      <c r="P135" s="119">
        <v>80</v>
      </c>
      <c r="Q135" s="119">
        <v>0</v>
      </c>
      <c r="R135" s="119">
        <v>10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459</v>
      </c>
      <c r="AB135" s="119" t="s">
        <v>574</v>
      </c>
      <c r="AC135" s="119" t="s">
        <v>54</v>
      </c>
      <c r="AD135" s="119" t="s">
        <v>417</v>
      </c>
      <c r="AE135" s="119" t="s">
        <v>54</v>
      </c>
      <c r="AF135" s="119" t="s">
        <v>54</v>
      </c>
      <c r="AG135" s="119" t="s">
        <v>54</v>
      </c>
      <c r="AH135" s="119" t="s">
        <v>54</v>
      </c>
      <c r="AI135" s="119" t="s">
        <v>54</v>
      </c>
      <c r="AJ135" s="119" t="s">
        <v>54</v>
      </c>
      <c r="AK135" s="119" t="s">
        <v>54</v>
      </c>
      <c r="AL135" s="119" t="s">
        <v>54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6</v>
      </c>
      <c r="AT135" s="119">
        <v>1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31.2</v>
      </c>
      <c r="BI135" s="119" t="s">
        <v>53</v>
      </c>
      <c r="BJ135" s="119" t="s">
        <v>53</v>
      </c>
      <c r="BK135" s="119" t="s">
        <v>53</v>
      </c>
      <c r="BL135" s="119">
        <v>1</v>
      </c>
      <c r="BM135" s="119" t="s">
        <v>705</v>
      </c>
    </row>
    <row r="136" spans="1:65" s="119" customFormat="1" ht="11.4" x14ac:dyDescent="0.2">
      <c r="A136" s="119" t="s">
        <v>60</v>
      </c>
      <c r="B136" s="119">
        <v>14</v>
      </c>
      <c r="C136" s="119">
        <v>0</v>
      </c>
      <c r="D136" s="119">
        <v>11</v>
      </c>
      <c r="E136" s="119">
        <v>0</v>
      </c>
      <c r="F136" s="119">
        <v>2</v>
      </c>
      <c r="G136" s="119">
        <v>0</v>
      </c>
      <c r="H136" s="119">
        <v>0</v>
      </c>
      <c r="I136" s="119">
        <v>0</v>
      </c>
      <c r="J136" s="119">
        <v>1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78.569999999999993</v>
      </c>
      <c r="Q136" s="119">
        <v>0</v>
      </c>
      <c r="R136" s="119">
        <v>14.29</v>
      </c>
      <c r="S136" s="119">
        <v>0</v>
      </c>
      <c r="T136" s="119">
        <v>0</v>
      </c>
      <c r="U136" s="119">
        <v>0</v>
      </c>
      <c r="V136" s="119">
        <v>7.1429999999999998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54</v>
      </c>
      <c r="AB136" s="119" t="s">
        <v>459</v>
      </c>
      <c r="AC136" s="119" t="s">
        <v>54</v>
      </c>
      <c r="AD136" s="119" t="s">
        <v>565</v>
      </c>
      <c r="AE136" s="119" t="s">
        <v>54</v>
      </c>
      <c r="AF136" s="119" t="s">
        <v>54</v>
      </c>
      <c r="AG136" s="119" t="s">
        <v>54</v>
      </c>
      <c r="AH136" s="119" t="s">
        <v>409</v>
      </c>
      <c r="AI136" s="119" t="s">
        <v>54</v>
      </c>
      <c r="AJ136" s="119" t="s">
        <v>54</v>
      </c>
      <c r="AK136" s="119" t="s">
        <v>54</v>
      </c>
      <c r="AL136" s="119" t="s">
        <v>54</v>
      </c>
      <c r="AM136" s="119">
        <v>0</v>
      </c>
      <c r="AN136" s="119">
        <v>0</v>
      </c>
      <c r="AO136" s="119">
        <v>0</v>
      </c>
      <c r="AP136" s="119">
        <v>3</v>
      </c>
      <c r="AQ136" s="119">
        <v>2</v>
      </c>
      <c r="AR136" s="119">
        <v>9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24.4</v>
      </c>
      <c r="BI136" s="119">
        <v>25.7</v>
      </c>
      <c r="BJ136" s="119">
        <v>28.8</v>
      </c>
      <c r="BK136" s="119">
        <v>29.9</v>
      </c>
      <c r="BL136" s="119">
        <v>0</v>
      </c>
      <c r="BM136" s="119" t="s">
        <v>706</v>
      </c>
    </row>
    <row r="137" spans="1:65" s="119" customFormat="1" ht="11.4" x14ac:dyDescent="0.2">
      <c r="A137" s="119" t="s">
        <v>61</v>
      </c>
      <c r="B137" s="119">
        <v>19</v>
      </c>
      <c r="C137" s="119">
        <v>1</v>
      </c>
      <c r="D137" s="119">
        <v>18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5.2629999999999999</v>
      </c>
      <c r="P137" s="119">
        <v>94.74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599</v>
      </c>
      <c r="AB137" s="119" t="s">
        <v>535</v>
      </c>
      <c r="AC137" s="119" t="s">
        <v>54</v>
      </c>
      <c r="AD137" s="119" t="s">
        <v>54</v>
      </c>
      <c r="AE137" s="119" t="s">
        <v>54</v>
      </c>
      <c r="AF137" s="119" t="s">
        <v>54</v>
      </c>
      <c r="AG137" s="119" t="s">
        <v>54</v>
      </c>
      <c r="AH137" s="119" t="s">
        <v>54</v>
      </c>
      <c r="AI137" s="119" t="s">
        <v>54</v>
      </c>
      <c r="AJ137" s="119" t="s">
        <v>54</v>
      </c>
      <c r="AK137" s="119" t="s">
        <v>54</v>
      </c>
      <c r="AL137" s="119" t="s">
        <v>54</v>
      </c>
      <c r="AM137" s="119">
        <v>0</v>
      </c>
      <c r="AN137" s="119">
        <v>0</v>
      </c>
      <c r="AO137" s="119">
        <v>0</v>
      </c>
      <c r="AP137" s="119">
        <v>0</v>
      </c>
      <c r="AQ137" s="119">
        <v>3</v>
      </c>
      <c r="AR137" s="119">
        <v>8</v>
      </c>
      <c r="AS137" s="119">
        <v>7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28.8</v>
      </c>
      <c r="BI137" s="119">
        <v>29</v>
      </c>
      <c r="BJ137" s="119">
        <v>32.9</v>
      </c>
      <c r="BK137" s="119">
        <v>36</v>
      </c>
      <c r="BL137" s="119">
        <v>0</v>
      </c>
      <c r="BM137" s="119" t="s">
        <v>705</v>
      </c>
    </row>
    <row r="138" spans="1:65" s="119" customFormat="1" ht="11.4" x14ac:dyDescent="0.2">
      <c r="A138" s="119" t="s">
        <v>61</v>
      </c>
      <c r="B138" s="119">
        <v>10</v>
      </c>
      <c r="C138" s="119">
        <v>1</v>
      </c>
      <c r="D138" s="119">
        <v>9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10</v>
      </c>
      <c r="P138" s="119">
        <v>90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453</v>
      </c>
      <c r="AB138" s="119" t="s">
        <v>555</v>
      </c>
      <c r="AC138" s="119" t="s">
        <v>54</v>
      </c>
      <c r="AD138" s="119" t="s">
        <v>54</v>
      </c>
      <c r="AE138" s="119" t="s">
        <v>54</v>
      </c>
      <c r="AF138" s="119" t="s">
        <v>54</v>
      </c>
      <c r="AG138" s="119" t="s">
        <v>54</v>
      </c>
      <c r="AH138" s="119" t="s">
        <v>54</v>
      </c>
      <c r="AI138" s="119" t="s">
        <v>54</v>
      </c>
      <c r="AJ138" s="119" t="s">
        <v>54</v>
      </c>
      <c r="AK138" s="119" t="s">
        <v>54</v>
      </c>
      <c r="AL138" s="119" t="s">
        <v>54</v>
      </c>
      <c r="AM138" s="119">
        <v>0</v>
      </c>
      <c r="AN138" s="119">
        <v>0</v>
      </c>
      <c r="AO138" s="119">
        <v>0</v>
      </c>
      <c r="AP138" s="119">
        <v>0</v>
      </c>
      <c r="AQ138" s="119">
        <v>6</v>
      </c>
      <c r="AR138" s="119">
        <v>1</v>
      </c>
      <c r="AS138" s="119">
        <v>2</v>
      </c>
      <c r="AT138" s="119">
        <v>1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27.1</v>
      </c>
      <c r="BI138" s="119" t="s">
        <v>53</v>
      </c>
      <c r="BJ138" s="119" t="s">
        <v>53</v>
      </c>
      <c r="BK138" s="119" t="s">
        <v>53</v>
      </c>
      <c r="BL138" s="119">
        <v>1</v>
      </c>
      <c r="BM138" s="119" t="s">
        <v>706</v>
      </c>
    </row>
    <row r="139" spans="1:65" s="119" customFormat="1" ht="11.4" x14ac:dyDescent="0.2">
      <c r="A139" s="119" t="s">
        <v>62</v>
      </c>
      <c r="B139" s="119">
        <v>12</v>
      </c>
      <c r="C139" s="119">
        <v>2</v>
      </c>
      <c r="D139" s="119">
        <v>10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16.670000000000002</v>
      </c>
      <c r="P139" s="119">
        <v>83.33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516</v>
      </c>
      <c r="AB139" s="119" t="s">
        <v>534</v>
      </c>
      <c r="AC139" s="119" t="s">
        <v>54</v>
      </c>
      <c r="AD139" s="119" t="s">
        <v>54</v>
      </c>
      <c r="AE139" s="119" t="s">
        <v>54</v>
      </c>
      <c r="AF139" s="119" t="s">
        <v>54</v>
      </c>
      <c r="AG139" s="119" t="s">
        <v>54</v>
      </c>
      <c r="AH139" s="119" t="s">
        <v>54</v>
      </c>
      <c r="AI139" s="119" t="s">
        <v>54</v>
      </c>
      <c r="AJ139" s="119" t="s">
        <v>54</v>
      </c>
      <c r="AK139" s="119" t="s">
        <v>54</v>
      </c>
      <c r="AL139" s="119" t="s">
        <v>54</v>
      </c>
      <c r="AM139" s="119">
        <v>0</v>
      </c>
      <c r="AN139" s="119">
        <v>0</v>
      </c>
      <c r="AO139" s="119">
        <v>0</v>
      </c>
      <c r="AP139" s="119">
        <v>1</v>
      </c>
      <c r="AQ139" s="119">
        <v>4</v>
      </c>
      <c r="AR139" s="119">
        <v>3</v>
      </c>
      <c r="AS139" s="119">
        <v>3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</v>
      </c>
      <c r="BI139" s="119">
        <v>27.4</v>
      </c>
      <c r="BJ139" s="119">
        <v>34.5</v>
      </c>
      <c r="BK139" s="119">
        <v>39.4</v>
      </c>
      <c r="BL139" s="119">
        <v>1</v>
      </c>
      <c r="BM139" s="119" t="s">
        <v>705</v>
      </c>
    </row>
    <row r="140" spans="1:65" s="119" customFormat="1" ht="11.4" x14ac:dyDescent="0.2">
      <c r="A140" s="119" t="s">
        <v>62</v>
      </c>
      <c r="B140" s="119">
        <v>8</v>
      </c>
      <c r="C140" s="119">
        <v>0</v>
      </c>
      <c r="D140" s="119">
        <v>8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54</v>
      </c>
      <c r="AB140" s="119" t="s">
        <v>540</v>
      </c>
      <c r="AC140" s="119" t="s">
        <v>54</v>
      </c>
      <c r="AD140" s="119" t="s">
        <v>54</v>
      </c>
      <c r="AE140" s="119" t="s">
        <v>54</v>
      </c>
      <c r="AF140" s="119" t="s">
        <v>54</v>
      </c>
      <c r="AG140" s="119" t="s">
        <v>54</v>
      </c>
      <c r="AH140" s="119" t="s">
        <v>54</v>
      </c>
      <c r="AI140" s="119" t="s">
        <v>54</v>
      </c>
      <c r="AJ140" s="119" t="s">
        <v>54</v>
      </c>
      <c r="AK140" s="119" t="s">
        <v>54</v>
      </c>
      <c r="AL140" s="119" t="s">
        <v>54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5</v>
      </c>
      <c r="AS140" s="119">
        <v>0</v>
      </c>
      <c r="AT140" s="119">
        <v>2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29.2</v>
      </c>
      <c r="BI140" s="119" t="s">
        <v>53</v>
      </c>
      <c r="BJ140" s="119" t="s">
        <v>53</v>
      </c>
      <c r="BK140" s="119" t="s">
        <v>53</v>
      </c>
      <c r="BL140" s="119">
        <v>2</v>
      </c>
      <c r="BM140" s="119" t="s">
        <v>706</v>
      </c>
    </row>
    <row r="141" spans="1:65" s="119" customFormat="1" ht="11.4" x14ac:dyDescent="0.2">
      <c r="A141" s="119" t="s">
        <v>63</v>
      </c>
      <c r="B141" s="119">
        <v>11</v>
      </c>
      <c r="C141" s="119">
        <v>0</v>
      </c>
      <c r="D141" s="119">
        <v>10</v>
      </c>
      <c r="E141" s="119">
        <v>0</v>
      </c>
      <c r="F141" s="119">
        <v>0</v>
      </c>
      <c r="G141" s="119">
        <v>0</v>
      </c>
      <c r="H141" s="119">
        <v>1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90.91</v>
      </c>
      <c r="Q141" s="119">
        <v>0</v>
      </c>
      <c r="R141" s="119">
        <v>0</v>
      </c>
      <c r="S141" s="119">
        <v>0</v>
      </c>
      <c r="T141" s="119">
        <v>9.0909999999999993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54</v>
      </c>
      <c r="AB141" s="119" t="s">
        <v>570</v>
      </c>
      <c r="AC141" s="119" t="s">
        <v>54</v>
      </c>
      <c r="AD141" s="119" t="s">
        <v>54</v>
      </c>
      <c r="AE141" s="119" t="s">
        <v>54</v>
      </c>
      <c r="AF141" s="119" t="s">
        <v>541</v>
      </c>
      <c r="AG141" s="119" t="s">
        <v>54</v>
      </c>
      <c r="AH141" s="119" t="s">
        <v>54</v>
      </c>
      <c r="AI141" s="119" t="s">
        <v>54</v>
      </c>
      <c r="AJ141" s="119" t="s">
        <v>54</v>
      </c>
      <c r="AK141" s="119" t="s">
        <v>54</v>
      </c>
      <c r="AL141" s="119" t="s">
        <v>54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5</v>
      </c>
      <c r="AS141" s="119">
        <v>6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30.6</v>
      </c>
      <c r="BI141" s="119">
        <v>30.6</v>
      </c>
      <c r="BJ141" s="119">
        <v>34</v>
      </c>
      <c r="BK141" s="119">
        <v>34.700000000000003</v>
      </c>
      <c r="BL141" s="119">
        <v>0</v>
      </c>
      <c r="BM141" s="119" t="s">
        <v>705</v>
      </c>
    </row>
    <row r="142" spans="1:65" s="119" customFormat="1" ht="11.4" x14ac:dyDescent="0.2">
      <c r="A142" s="119" t="s">
        <v>63</v>
      </c>
      <c r="B142" s="119">
        <v>9</v>
      </c>
      <c r="C142" s="119">
        <v>0</v>
      </c>
      <c r="D142" s="119">
        <v>7</v>
      </c>
      <c r="E142" s="119">
        <v>0</v>
      </c>
      <c r="F142" s="119">
        <v>2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77.78</v>
      </c>
      <c r="Q142" s="119">
        <v>0</v>
      </c>
      <c r="R142" s="119">
        <v>22.22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54</v>
      </c>
      <c r="AB142" s="119" t="s">
        <v>562</v>
      </c>
      <c r="AC142" s="119" t="s">
        <v>54</v>
      </c>
      <c r="AD142" s="119" t="s">
        <v>556</v>
      </c>
      <c r="AE142" s="119" t="s">
        <v>54</v>
      </c>
      <c r="AF142" s="119" t="s">
        <v>54</v>
      </c>
      <c r="AG142" s="119" t="s">
        <v>54</v>
      </c>
      <c r="AH142" s="119" t="s">
        <v>54</v>
      </c>
      <c r="AI142" s="119" t="s">
        <v>54</v>
      </c>
      <c r="AJ142" s="119" t="s">
        <v>54</v>
      </c>
      <c r="AK142" s="119" t="s">
        <v>54</v>
      </c>
      <c r="AL142" s="119" t="s">
        <v>54</v>
      </c>
      <c r="AM142" s="119">
        <v>0</v>
      </c>
      <c r="AN142" s="119">
        <v>0</v>
      </c>
      <c r="AO142" s="119">
        <v>0</v>
      </c>
      <c r="AP142" s="119">
        <v>1</v>
      </c>
      <c r="AQ142" s="119">
        <v>2</v>
      </c>
      <c r="AR142" s="119">
        <v>3</v>
      </c>
      <c r="AS142" s="119">
        <v>3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26.5</v>
      </c>
      <c r="BI142" s="119" t="s">
        <v>53</v>
      </c>
      <c r="BJ142" s="119" t="s">
        <v>53</v>
      </c>
      <c r="BK142" s="119" t="s">
        <v>53</v>
      </c>
      <c r="BL142" s="119">
        <v>0</v>
      </c>
      <c r="BM142" s="119" t="s">
        <v>706</v>
      </c>
    </row>
    <row r="143" spans="1:65" s="119" customFormat="1" ht="11.4" x14ac:dyDescent="0.2">
      <c r="A143" s="119" t="s">
        <v>64</v>
      </c>
      <c r="B143" s="119">
        <v>17</v>
      </c>
      <c r="C143" s="119">
        <v>1</v>
      </c>
      <c r="D143" s="119">
        <v>10</v>
      </c>
      <c r="E143" s="119">
        <v>0</v>
      </c>
      <c r="F143" s="119">
        <v>4</v>
      </c>
      <c r="G143" s="119">
        <v>1</v>
      </c>
      <c r="H143" s="119">
        <v>1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5.8819999999999997</v>
      </c>
      <c r="P143" s="119">
        <v>58.82</v>
      </c>
      <c r="Q143" s="119">
        <v>0</v>
      </c>
      <c r="R143" s="119">
        <v>23.53</v>
      </c>
      <c r="S143" s="119">
        <v>5.8819999999999997</v>
      </c>
      <c r="T143" s="119">
        <v>5.8819999999999997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436</v>
      </c>
      <c r="AB143" s="119" t="s">
        <v>471</v>
      </c>
      <c r="AC143" s="119" t="s">
        <v>54</v>
      </c>
      <c r="AD143" s="119" t="s">
        <v>602</v>
      </c>
      <c r="AE143" s="119" t="s">
        <v>553</v>
      </c>
      <c r="AF143" s="119" t="s">
        <v>556</v>
      </c>
      <c r="AG143" s="119" t="s">
        <v>54</v>
      </c>
      <c r="AH143" s="119" t="s">
        <v>54</v>
      </c>
      <c r="AI143" s="119" t="s">
        <v>54</v>
      </c>
      <c r="AJ143" s="119" t="s">
        <v>54</v>
      </c>
      <c r="AK143" s="119" t="s">
        <v>54</v>
      </c>
      <c r="AL143" s="119" t="s">
        <v>54</v>
      </c>
      <c r="AM143" s="119">
        <v>0</v>
      </c>
      <c r="AN143" s="119">
        <v>0</v>
      </c>
      <c r="AO143" s="119">
        <v>0</v>
      </c>
      <c r="AP143" s="119">
        <v>0</v>
      </c>
      <c r="AQ143" s="119">
        <v>6</v>
      </c>
      <c r="AR143" s="119">
        <v>7</v>
      </c>
      <c r="AS143" s="119">
        <v>1</v>
      </c>
      <c r="AT143" s="119">
        <v>1</v>
      </c>
      <c r="AU143" s="119">
        <v>2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28.4</v>
      </c>
      <c r="BI143" s="119">
        <v>27.6</v>
      </c>
      <c r="BJ143" s="119">
        <v>37.5</v>
      </c>
      <c r="BK143" s="119">
        <v>41.3</v>
      </c>
      <c r="BL143" s="119">
        <v>2</v>
      </c>
      <c r="BM143" s="119" t="s">
        <v>705</v>
      </c>
    </row>
    <row r="144" spans="1:65" s="119" customFormat="1" ht="11.4" x14ac:dyDescent="0.2">
      <c r="A144" s="119" t="s">
        <v>64</v>
      </c>
      <c r="B144" s="119">
        <v>14</v>
      </c>
      <c r="C144" s="119">
        <v>1</v>
      </c>
      <c r="D144" s="119">
        <v>12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7.1429999999999998</v>
      </c>
      <c r="P144" s="119">
        <v>85.71</v>
      </c>
      <c r="Q144" s="119">
        <v>0</v>
      </c>
      <c r="R144" s="119">
        <v>7.1429999999999998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448</v>
      </c>
      <c r="AB144" s="119" t="s">
        <v>555</v>
      </c>
      <c r="AC144" s="119" t="s">
        <v>54</v>
      </c>
      <c r="AD144" s="119" t="s">
        <v>402</v>
      </c>
      <c r="AE144" s="119" t="s">
        <v>54</v>
      </c>
      <c r="AF144" s="119" t="s">
        <v>54</v>
      </c>
      <c r="AG144" s="119" t="s">
        <v>54</v>
      </c>
      <c r="AH144" s="119" t="s">
        <v>54</v>
      </c>
      <c r="AI144" s="119" t="s">
        <v>54</v>
      </c>
      <c r="AJ144" s="119" t="s">
        <v>54</v>
      </c>
      <c r="AK144" s="119" t="s">
        <v>54</v>
      </c>
      <c r="AL144" s="119" t="s">
        <v>54</v>
      </c>
      <c r="AM144" s="119">
        <v>0</v>
      </c>
      <c r="AN144" s="119">
        <v>0</v>
      </c>
      <c r="AO144" s="119">
        <v>0</v>
      </c>
      <c r="AP144" s="119">
        <v>0</v>
      </c>
      <c r="AQ144" s="119">
        <v>5</v>
      </c>
      <c r="AR144" s="119">
        <v>6</v>
      </c>
      <c r="AS144" s="119">
        <v>3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26.9</v>
      </c>
      <c r="BI144" s="119">
        <v>26.4</v>
      </c>
      <c r="BJ144" s="119">
        <v>31.6</v>
      </c>
      <c r="BK144" s="119">
        <v>34.799999999999997</v>
      </c>
      <c r="BL144" s="119">
        <v>0</v>
      </c>
      <c r="BM144" s="119" t="s">
        <v>706</v>
      </c>
    </row>
    <row r="145" spans="1:65" s="119" customFormat="1" ht="11.4" x14ac:dyDescent="0.2">
      <c r="A145" s="119" t="s">
        <v>65</v>
      </c>
      <c r="B145" s="119">
        <v>9</v>
      </c>
      <c r="C145" s="119">
        <v>1</v>
      </c>
      <c r="D145" s="119">
        <v>6</v>
      </c>
      <c r="E145" s="119">
        <v>0</v>
      </c>
      <c r="F145" s="119">
        <v>0</v>
      </c>
      <c r="G145" s="119">
        <v>2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11.11</v>
      </c>
      <c r="P145" s="119">
        <v>66.67</v>
      </c>
      <c r="Q145" s="119">
        <v>0</v>
      </c>
      <c r="R145" s="119">
        <v>0</v>
      </c>
      <c r="S145" s="119">
        <v>22.22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622</v>
      </c>
      <c r="AB145" s="119" t="s">
        <v>597</v>
      </c>
      <c r="AC145" s="119" t="s">
        <v>54</v>
      </c>
      <c r="AD145" s="119" t="s">
        <v>54</v>
      </c>
      <c r="AE145" s="119" t="s">
        <v>554</v>
      </c>
      <c r="AF145" s="119" t="s">
        <v>54</v>
      </c>
      <c r="AG145" s="119" t="s">
        <v>54</v>
      </c>
      <c r="AH145" s="119" t="s">
        <v>54</v>
      </c>
      <c r="AI145" s="119" t="s">
        <v>54</v>
      </c>
      <c r="AJ145" s="119" t="s">
        <v>54</v>
      </c>
      <c r="AK145" s="119" t="s">
        <v>54</v>
      </c>
      <c r="AL145" s="119" t="s">
        <v>54</v>
      </c>
      <c r="AM145" s="119">
        <v>0</v>
      </c>
      <c r="AN145" s="119">
        <v>0</v>
      </c>
      <c r="AO145" s="119">
        <v>0</v>
      </c>
      <c r="AP145" s="119">
        <v>1</v>
      </c>
      <c r="AQ145" s="119">
        <v>1</v>
      </c>
      <c r="AR145" s="119">
        <v>3</v>
      </c>
      <c r="AS145" s="119">
        <v>4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28.6</v>
      </c>
      <c r="BI145" s="119" t="s">
        <v>53</v>
      </c>
      <c r="BJ145" s="119" t="s">
        <v>53</v>
      </c>
      <c r="BK145" s="119" t="s">
        <v>53</v>
      </c>
      <c r="BL145" s="119">
        <v>0</v>
      </c>
      <c r="BM145" s="119" t="s">
        <v>705</v>
      </c>
    </row>
    <row r="146" spans="1:65" s="119" customFormat="1" ht="11.4" x14ac:dyDescent="0.2">
      <c r="A146" s="119" t="s">
        <v>65</v>
      </c>
      <c r="B146" s="119">
        <v>10</v>
      </c>
      <c r="C146" s="119">
        <v>1</v>
      </c>
      <c r="D146" s="119">
        <v>8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10</v>
      </c>
      <c r="P146" s="119">
        <v>80</v>
      </c>
      <c r="Q146" s="119">
        <v>0</v>
      </c>
      <c r="R146" s="119">
        <v>10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424</v>
      </c>
      <c r="AB146" s="119" t="s">
        <v>455</v>
      </c>
      <c r="AC146" s="119" t="s">
        <v>54</v>
      </c>
      <c r="AD146" s="119" t="s">
        <v>599</v>
      </c>
      <c r="AE146" s="119" t="s">
        <v>54</v>
      </c>
      <c r="AF146" s="119" t="s">
        <v>54</v>
      </c>
      <c r="AG146" s="119" t="s">
        <v>54</v>
      </c>
      <c r="AH146" s="119" t="s">
        <v>54</v>
      </c>
      <c r="AI146" s="119" t="s">
        <v>54</v>
      </c>
      <c r="AJ146" s="119" t="s">
        <v>54</v>
      </c>
      <c r="AK146" s="119" t="s">
        <v>54</v>
      </c>
      <c r="AL146" s="119" t="s">
        <v>54</v>
      </c>
      <c r="AM146" s="119">
        <v>0</v>
      </c>
      <c r="AN146" s="119">
        <v>0</v>
      </c>
      <c r="AO146" s="119">
        <v>0</v>
      </c>
      <c r="AP146" s="119">
        <v>1</v>
      </c>
      <c r="AQ146" s="119">
        <v>3</v>
      </c>
      <c r="AR146" s="119">
        <v>4</v>
      </c>
      <c r="AS146" s="119">
        <v>2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26.1</v>
      </c>
      <c r="BI146" s="119" t="s">
        <v>53</v>
      </c>
      <c r="BJ146" s="119" t="s">
        <v>53</v>
      </c>
      <c r="BK146" s="119" t="s">
        <v>53</v>
      </c>
      <c r="BL146" s="119">
        <v>0</v>
      </c>
      <c r="BM146" s="119" t="s">
        <v>706</v>
      </c>
    </row>
    <row r="147" spans="1:65" s="119" customFormat="1" ht="11.4" x14ac:dyDescent="0.2">
      <c r="A147" s="119" t="s">
        <v>66</v>
      </c>
      <c r="B147" s="119">
        <v>9</v>
      </c>
      <c r="C147" s="119">
        <v>0</v>
      </c>
      <c r="D147" s="119">
        <v>7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77.78</v>
      </c>
      <c r="Q147" s="119">
        <v>0</v>
      </c>
      <c r="R147" s="119">
        <v>22.22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54</v>
      </c>
      <c r="AB147" s="119" t="s">
        <v>616</v>
      </c>
      <c r="AC147" s="119" t="s">
        <v>54</v>
      </c>
      <c r="AD147" s="119" t="s">
        <v>559</v>
      </c>
      <c r="AE147" s="119" t="s">
        <v>54</v>
      </c>
      <c r="AF147" s="119" t="s">
        <v>54</v>
      </c>
      <c r="AG147" s="119" t="s">
        <v>54</v>
      </c>
      <c r="AH147" s="119" t="s">
        <v>54</v>
      </c>
      <c r="AI147" s="119" t="s">
        <v>54</v>
      </c>
      <c r="AJ147" s="119" t="s">
        <v>54</v>
      </c>
      <c r="AK147" s="119" t="s">
        <v>54</v>
      </c>
      <c r="AL147" s="119" t="s">
        <v>54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1</v>
      </c>
      <c r="AS147" s="119">
        <v>4</v>
      </c>
      <c r="AT147" s="119">
        <v>2</v>
      </c>
      <c r="AU147" s="119">
        <v>1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32.1</v>
      </c>
      <c r="BI147" s="119" t="s">
        <v>53</v>
      </c>
      <c r="BJ147" s="119" t="s">
        <v>53</v>
      </c>
      <c r="BK147" s="119" t="s">
        <v>53</v>
      </c>
      <c r="BL147" s="119">
        <v>2</v>
      </c>
      <c r="BM147" s="119" t="s">
        <v>705</v>
      </c>
    </row>
    <row r="148" spans="1:65" s="119" customFormat="1" ht="11.4" x14ac:dyDescent="0.2">
      <c r="A148" s="119" t="s">
        <v>66</v>
      </c>
      <c r="B148" s="119">
        <v>9</v>
      </c>
      <c r="C148" s="119">
        <v>1</v>
      </c>
      <c r="D148" s="119">
        <v>8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11.11</v>
      </c>
      <c r="P148" s="119">
        <v>88.89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444</v>
      </c>
      <c r="AB148" s="119" t="s">
        <v>600</v>
      </c>
      <c r="AC148" s="119" t="s">
        <v>54</v>
      </c>
      <c r="AD148" s="119" t="s">
        <v>54</v>
      </c>
      <c r="AE148" s="119" t="s">
        <v>54</v>
      </c>
      <c r="AF148" s="119" t="s">
        <v>54</v>
      </c>
      <c r="AG148" s="119" t="s">
        <v>54</v>
      </c>
      <c r="AH148" s="119" t="s">
        <v>54</v>
      </c>
      <c r="AI148" s="119" t="s">
        <v>54</v>
      </c>
      <c r="AJ148" s="119" t="s">
        <v>54</v>
      </c>
      <c r="AK148" s="119" t="s">
        <v>54</v>
      </c>
      <c r="AL148" s="119" t="s">
        <v>54</v>
      </c>
      <c r="AM148" s="119">
        <v>0</v>
      </c>
      <c r="AN148" s="119">
        <v>0</v>
      </c>
      <c r="AO148" s="119">
        <v>1</v>
      </c>
      <c r="AP148" s="119">
        <v>0</v>
      </c>
      <c r="AQ148" s="119">
        <v>4</v>
      </c>
      <c r="AR148" s="119">
        <v>3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24.9</v>
      </c>
      <c r="BI148" s="119" t="s">
        <v>53</v>
      </c>
      <c r="BJ148" s="119" t="s">
        <v>53</v>
      </c>
      <c r="BK148" s="119" t="s">
        <v>53</v>
      </c>
      <c r="BL148" s="119">
        <v>0</v>
      </c>
      <c r="BM148" s="119" t="s">
        <v>706</v>
      </c>
    </row>
    <row r="149" spans="1:65" s="119" customFormat="1" ht="11.4" x14ac:dyDescent="0.2">
      <c r="A149" s="119" t="s">
        <v>67</v>
      </c>
      <c r="B149" s="119">
        <v>13</v>
      </c>
      <c r="C149" s="119">
        <v>1</v>
      </c>
      <c r="D149" s="119">
        <v>10</v>
      </c>
      <c r="E149" s="119">
        <v>0</v>
      </c>
      <c r="F149" s="119">
        <v>1</v>
      </c>
      <c r="G149" s="119">
        <v>1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7.6920000000000002</v>
      </c>
      <c r="P149" s="119">
        <v>76.92</v>
      </c>
      <c r="Q149" s="119">
        <v>0</v>
      </c>
      <c r="R149" s="119">
        <v>7.6920000000000002</v>
      </c>
      <c r="S149" s="119">
        <v>7.6920000000000002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538</v>
      </c>
      <c r="AB149" s="119" t="s">
        <v>523</v>
      </c>
      <c r="AC149" s="119" t="s">
        <v>54</v>
      </c>
      <c r="AD149" s="119" t="s">
        <v>634</v>
      </c>
      <c r="AE149" s="119" t="s">
        <v>447</v>
      </c>
      <c r="AF149" s="119" t="s">
        <v>54</v>
      </c>
      <c r="AG149" s="119" t="s">
        <v>54</v>
      </c>
      <c r="AH149" s="119" t="s">
        <v>54</v>
      </c>
      <c r="AI149" s="119" t="s">
        <v>54</v>
      </c>
      <c r="AJ149" s="119" t="s">
        <v>54</v>
      </c>
      <c r="AK149" s="119" t="s">
        <v>54</v>
      </c>
      <c r="AL149" s="119" t="s">
        <v>54</v>
      </c>
      <c r="AM149" s="119">
        <v>0</v>
      </c>
      <c r="AN149" s="119">
        <v>0</v>
      </c>
      <c r="AO149" s="119">
        <v>0</v>
      </c>
      <c r="AP149" s="119">
        <v>0</v>
      </c>
      <c r="AQ149" s="119">
        <v>3</v>
      </c>
      <c r="AR149" s="119">
        <v>6</v>
      </c>
      <c r="AS149" s="119">
        <v>1</v>
      </c>
      <c r="AT149" s="119">
        <v>3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28.9</v>
      </c>
      <c r="BI149" s="119">
        <v>27.3</v>
      </c>
      <c r="BJ149" s="119">
        <v>36.200000000000003</v>
      </c>
      <c r="BK149" s="119">
        <v>36.5</v>
      </c>
      <c r="BL149" s="119">
        <v>0</v>
      </c>
      <c r="BM149" s="119" t="s">
        <v>705</v>
      </c>
    </row>
    <row r="150" spans="1:65" s="119" customFormat="1" ht="11.4" x14ac:dyDescent="0.2">
      <c r="A150" s="119" t="s">
        <v>67</v>
      </c>
      <c r="B150" s="119">
        <v>8</v>
      </c>
      <c r="C150" s="119">
        <v>0</v>
      </c>
      <c r="D150" s="119">
        <v>7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87.5</v>
      </c>
      <c r="Q150" s="119">
        <v>0</v>
      </c>
      <c r="R150" s="119">
        <v>12.5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54</v>
      </c>
      <c r="AB150" s="119" t="s">
        <v>445</v>
      </c>
      <c r="AC150" s="119" t="s">
        <v>54</v>
      </c>
      <c r="AD150" s="119" t="s">
        <v>392</v>
      </c>
      <c r="AE150" s="119" t="s">
        <v>54</v>
      </c>
      <c r="AF150" s="119" t="s">
        <v>54</v>
      </c>
      <c r="AG150" s="119" t="s">
        <v>54</v>
      </c>
      <c r="AH150" s="119" t="s">
        <v>54</v>
      </c>
      <c r="AI150" s="119" t="s">
        <v>54</v>
      </c>
      <c r="AJ150" s="119" t="s">
        <v>54</v>
      </c>
      <c r="AK150" s="119" t="s">
        <v>54</v>
      </c>
      <c r="AL150" s="119" t="s">
        <v>54</v>
      </c>
      <c r="AM150" s="119">
        <v>0</v>
      </c>
      <c r="AN150" s="119">
        <v>0</v>
      </c>
      <c r="AO150" s="119">
        <v>0</v>
      </c>
      <c r="AP150" s="119">
        <v>1</v>
      </c>
      <c r="AQ150" s="119">
        <v>3</v>
      </c>
      <c r="AR150" s="119">
        <v>3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25.8</v>
      </c>
      <c r="BI150" s="119" t="s">
        <v>53</v>
      </c>
      <c r="BJ150" s="119" t="s">
        <v>53</v>
      </c>
      <c r="BK150" s="119" t="s">
        <v>53</v>
      </c>
      <c r="BL150" s="119">
        <v>0</v>
      </c>
      <c r="BM150" s="119" t="s">
        <v>706</v>
      </c>
    </row>
    <row r="151" spans="1:65" s="119" customFormat="1" ht="11.4" x14ac:dyDescent="0.2">
      <c r="A151" s="119" t="s">
        <v>68</v>
      </c>
      <c r="B151" s="119">
        <v>11</v>
      </c>
      <c r="C151" s="119">
        <v>1</v>
      </c>
      <c r="D151" s="119">
        <v>10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9.0909999999999993</v>
      </c>
      <c r="P151" s="119">
        <v>90.91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486</v>
      </c>
      <c r="AB151" s="119" t="s">
        <v>472</v>
      </c>
      <c r="AC151" s="119" t="s">
        <v>54</v>
      </c>
      <c r="AD151" s="119" t="s">
        <v>54</v>
      </c>
      <c r="AE151" s="119" t="s">
        <v>54</v>
      </c>
      <c r="AF151" s="119" t="s">
        <v>54</v>
      </c>
      <c r="AG151" s="119" t="s">
        <v>54</v>
      </c>
      <c r="AH151" s="119" t="s">
        <v>54</v>
      </c>
      <c r="AI151" s="119" t="s">
        <v>54</v>
      </c>
      <c r="AJ151" s="119" t="s">
        <v>54</v>
      </c>
      <c r="AK151" s="119" t="s">
        <v>54</v>
      </c>
      <c r="AL151" s="119" t="s">
        <v>54</v>
      </c>
      <c r="AM151" s="119">
        <v>0</v>
      </c>
      <c r="AN151" s="119">
        <v>0</v>
      </c>
      <c r="AO151" s="119">
        <v>0</v>
      </c>
      <c r="AP151" s="119">
        <v>1</v>
      </c>
      <c r="AQ151" s="119">
        <v>2</v>
      </c>
      <c r="AR151" s="119">
        <v>1</v>
      </c>
      <c r="AS151" s="119">
        <v>5</v>
      </c>
      <c r="AT151" s="119">
        <v>1</v>
      </c>
      <c r="AU151" s="119">
        <v>1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29.9</v>
      </c>
      <c r="BI151" s="119">
        <v>31.5</v>
      </c>
      <c r="BJ151" s="119">
        <v>39.5</v>
      </c>
      <c r="BK151" s="119">
        <v>40.5</v>
      </c>
      <c r="BL151" s="119">
        <v>2</v>
      </c>
      <c r="BM151" s="119" t="s">
        <v>705</v>
      </c>
    </row>
    <row r="152" spans="1:65" s="119" customFormat="1" ht="11.4" x14ac:dyDescent="0.2">
      <c r="A152" s="119" t="s">
        <v>68</v>
      </c>
      <c r="B152" s="119">
        <v>9</v>
      </c>
      <c r="C152" s="119">
        <v>2</v>
      </c>
      <c r="D152" s="119">
        <v>6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1</v>
      </c>
      <c r="L152" s="119">
        <v>0</v>
      </c>
      <c r="M152" s="119">
        <v>0</v>
      </c>
      <c r="N152" s="119">
        <v>0</v>
      </c>
      <c r="O152" s="119">
        <v>22.22</v>
      </c>
      <c r="P152" s="119">
        <v>66.67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11.11</v>
      </c>
      <c r="X152" s="119">
        <v>0</v>
      </c>
      <c r="Y152" s="119">
        <v>0</v>
      </c>
      <c r="Z152" s="119">
        <v>0</v>
      </c>
      <c r="AA152" s="119" t="s">
        <v>409</v>
      </c>
      <c r="AB152" s="119" t="s">
        <v>478</v>
      </c>
      <c r="AC152" s="119" t="s">
        <v>54</v>
      </c>
      <c r="AD152" s="119" t="s">
        <v>54</v>
      </c>
      <c r="AE152" s="119" t="s">
        <v>54</v>
      </c>
      <c r="AF152" s="119" t="s">
        <v>54</v>
      </c>
      <c r="AG152" s="119" t="s">
        <v>54</v>
      </c>
      <c r="AH152" s="119" t="s">
        <v>54</v>
      </c>
      <c r="AI152" s="119" t="s">
        <v>557</v>
      </c>
      <c r="AJ152" s="119" t="s">
        <v>54</v>
      </c>
      <c r="AK152" s="119" t="s">
        <v>54</v>
      </c>
      <c r="AL152" s="119" t="s">
        <v>54</v>
      </c>
      <c r="AM152" s="119">
        <v>0</v>
      </c>
      <c r="AN152" s="119">
        <v>1</v>
      </c>
      <c r="AO152" s="119">
        <v>0</v>
      </c>
      <c r="AP152" s="119">
        <v>0</v>
      </c>
      <c r="AQ152" s="119">
        <v>1</v>
      </c>
      <c r="AR152" s="119">
        <v>5</v>
      </c>
      <c r="AS152" s="119">
        <v>2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25</v>
      </c>
      <c r="BI152" s="119" t="s">
        <v>53</v>
      </c>
      <c r="BJ152" s="119" t="s">
        <v>53</v>
      </c>
      <c r="BK152" s="119" t="s">
        <v>53</v>
      </c>
      <c r="BL152" s="119">
        <v>0</v>
      </c>
      <c r="BM152" s="119" t="s">
        <v>706</v>
      </c>
    </row>
    <row r="153" spans="1:65" s="119" customFormat="1" ht="11.4" x14ac:dyDescent="0.2">
      <c r="A153" s="119" t="s">
        <v>69</v>
      </c>
      <c r="B153" s="119">
        <v>11</v>
      </c>
      <c r="C153" s="119">
        <v>2</v>
      </c>
      <c r="D153" s="119">
        <v>8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18.18</v>
      </c>
      <c r="P153" s="119">
        <v>72.73</v>
      </c>
      <c r="Q153" s="119">
        <v>0</v>
      </c>
      <c r="R153" s="119">
        <v>9.0909999999999993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557</v>
      </c>
      <c r="AB153" s="119" t="s">
        <v>571</v>
      </c>
      <c r="AC153" s="119" t="s">
        <v>54</v>
      </c>
      <c r="AD153" s="119" t="s">
        <v>620</v>
      </c>
      <c r="AE153" s="119" t="s">
        <v>54</v>
      </c>
      <c r="AF153" s="119" t="s">
        <v>54</v>
      </c>
      <c r="AG153" s="119" t="s">
        <v>54</v>
      </c>
      <c r="AH153" s="119" t="s">
        <v>54</v>
      </c>
      <c r="AI153" s="119" t="s">
        <v>54</v>
      </c>
      <c r="AJ153" s="119" t="s">
        <v>54</v>
      </c>
      <c r="AK153" s="119" t="s">
        <v>54</v>
      </c>
      <c r="AL153" s="119" t="s">
        <v>54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4</v>
      </c>
      <c r="AS153" s="119">
        <v>5</v>
      </c>
      <c r="AT153" s="119">
        <v>2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31.5</v>
      </c>
      <c r="BI153" s="119">
        <v>32</v>
      </c>
      <c r="BJ153" s="119">
        <v>35.200000000000003</v>
      </c>
      <c r="BK153" s="119">
        <v>35.299999999999997</v>
      </c>
      <c r="BL153" s="119">
        <v>0</v>
      </c>
      <c r="BM153" s="119" t="s">
        <v>705</v>
      </c>
    </row>
    <row r="154" spans="1:65" s="119" customFormat="1" ht="11.4" x14ac:dyDescent="0.2">
      <c r="A154" s="119" t="s">
        <v>69</v>
      </c>
      <c r="B154" s="119">
        <v>12</v>
      </c>
      <c r="C154" s="119">
        <v>2</v>
      </c>
      <c r="D154" s="119">
        <v>6</v>
      </c>
      <c r="E154" s="119">
        <v>0</v>
      </c>
      <c r="F154" s="119">
        <v>3</v>
      </c>
      <c r="G154" s="119">
        <v>1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16.670000000000002</v>
      </c>
      <c r="P154" s="119">
        <v>50</v>
      </c>
      <c r="Q154" s="119">
        <v>0</v>
      </c>
      <c r="R154" s="119">
        <v>25</v>
      </c>
      <c r="S154" s="119">
        <v>8.3330000000000002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405</v>
      </c>
      <c r="AB154" s="119" t="s">
        <v>470</v>
      </c>
      <c r="AC154" s="119" t="s">
        <v>54</v>
      </c>
      <c r="AD154" s="119" t="s">
        <v>539</v>
      </c>
      <c r="AE154" s="119" t="s">
        <v>476</v>
      </c>
      <c r="AF154" s="119" t="s">
        <v>54</v>
      </c>
      <c r="AG154" s="119" t="s">
        <v>54</v>
      </c>
      <c r="AH154" s="119" t="s">
        <v>54</v>
      </c>
      <c r="AI154" s="119" t="s">
        <v>54</v>
      </c>
      <c r="AJ154" s="119" t="s">
        <v>54</v>
      </c>
      <c r="AK154" s="119" t="s">
        <v>54</v>
      </c>
      <c r="AL154" s="119" t="s">
        <v>54</v>
      </c>
      <c r="AM154" s="119">
        <v>0</v>
      </c>
      <c r="AN154" s="119">
        <v>0</v>
      </c>
      <c r="AO154" s="119">
        <v>0</v>
      </c>
      <c r="AP154" s="119">
        <v>1</v>
      </c>
      <c r="AQ154" s="119">
        <v>2</v>
      </c>
      <c r="AR154" s="119">
        <v>7</v>
      </c>
      <c r="AS154" s="119">
        <v>2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26.6</v>
      </c>
      <c r="BI154" s="119">
        <v>27</v>
      </c>
      <c r="BJ154" s="119">
        <v>33.200000000000003</v>
      </c>
      <c r="BK154" s="119">
        <v>33.799999999999997</v>
      </c>
      <c r="BL154" s="119">
        <v>0</v>
      </c>
      <c r="BM154" s="119" t="s">
        <v>706</v>
      </c>
    </row>
    <row r="155" spans="1:65" s="119" customFormat="1" ht="11.4" x14ac:dyDescent="0.2">
      <c r="A155" s="119" t="s">
        <v>70</v>
      </c>
      <c r="B155" s="119">
        <v>11</v>
      </c>
      <c r="C155" s="119">
        <v>0</v>
      </c>
      <c r="D155" s="119">
        <v>8</v>
      </c>
      <c r="E155" s="119">
        <v>0</v>
      </c>
      <c r="F155" s="119">
        <v>2</v>
      </c>
      <c r="G155" s="119">
        <v>1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72.73</v>
      </c>
      <c r="Q155" s="119">
        <v>0</v>
      </c>
      <c r="R155" s="119">
        <v>18.18</v>
      </c>
      <c r="S155" s="119">
        <v>9.0909999999999993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54</v>
      </c>
      <c r="AB155" s="119" t="s">
        <v>717</v>
      </c>
      <c r="AC155" s="119" t="s">
        <v>54</v>
      </c>
      <c r="AD155" s="119" t="s">
        <v>733</v>
      </c>
      <c r="AE155" s="119" t="s">
        <v>537</v>
      </c>
      <c r="AF155" s="119" t="s">
        <v>54</v>
      </c>
      <c r="AG155" s="119" t="s">
        <v>54</v>
      </c>
      <c r="AH155" s="119" t="s">
        <v>54</v>
      </c>
      <c r="AI155" s="119" t="s">
        <v>54</v>
      </c>
      <c r="AJ155" s="119" t="s">
        <v>54</v>
      </c>
      <c r="AK155" s="119" t="s">
        <v>54</v>
      </c>
      <c r="AL155" s="119" t="s">
        <v>54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2</v>
      </c>
      <c r="AS155" s="119">
        <v>7</v>
      </c>
      <c r="AT155" s="119">
        <v>2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33</v>
      </c>
      <c r="BI155" s="119">
        <v>33.1</v>
      </c>
      <c r="BJ155" s="119">
        <v>36</v>
      </c>
      <c r="BK155" s="119">
        <v>38.1</v>
      </c>
      <c r="BL155" s="119">
        <v>1</v>
      </c>
      <c r="BM155" s="119" t="s">
        <v>705</v>
      </c>
    </row>
    <row r="156" spans="1:65" s="119" customFormat="1" ht="11.4" x14ac:dyDescent="0.2">
      <c r="A156" s="119" t="s">
        <v>70</v>
      </c>
      <c r="B156" s="119">
        <v>8</v>
      </c>
      <c r="C156" s="119">
        <v>0</v>
      </c>
      <c r="D156" s="119">
        <v>5</v>
      </c>
      <c r="E156" s="119">
        <v>0</v>
      </c>
      <c r="F156" s="119">
        <v>2</v>
      </c>
      <c r="G156" s="119">
        <v>0</v>
      </c>
      <c r="H156" s="119">
        <v>0</v>
      </c>
      <c r="I156" s="119">
        <v>0</v>
      </c>
      <c r="J156" s="119">
        <v>0</v>
      </c>
      <c r="K156" s="119">
        <v>1</v>
      </c>
      <c r="L156" s="119">
        <v>0</v>
      </c>
      <c r="M156" s="119">
        <v>0</v>
      </c>
      <c r="N156" s="119">
        <v>0</v>
      </c>
      <c r="O156" s="119">
        <v>0</v>
      </c>
      <c r="P156" s="119">
        <v>62.5</v>
      </c>
      <c r="Q156" s="119">
        <v>0</v>
      </c>
      <c r="R156" s="119">
        <v>25</v>
      </c>
      <c r="S156" s="119">
        <v>0</v>
      </c>
      <c r="T156" s="119">
        <v>0</v>
      </c>
      <c r="U156" s="119">
        <v>0</v>
      </c>
      <c r="V156" s="119">
        <v>0</v>
      </c>
      <c r="W156" s="119">
        <v>12.5</v>
      </c>
      <c r="X156" s="119">
        <v>0</v>
      </c>
      <c r="Y156" s="119">
        <v>0</v>
      </c>
      <c r="Z156" s="119">
        <v>0</v>
      </c>
      <c r="AA156" s="119" t="s">
        <v>54</v>
      </c>
      <c r="AB156" s="119" t="s">
        <v>457</v>
      </c>
      <c r="AC156" s="119" t="s">
        <v>54</v>
      </c>
      <c r="AD156" s="119" t="s">
        <v>441</v>
      </c>
      <c r="AE156" s="119" t="s">
        <v>54</v>
      </c>
      <c r="AF156" s="119" t="s">
        <v>54</v>
      </c>
      <c r="AG156" s="119" t="s">
        <v>54</v>
      </c>
      <c r="AH156" s="119" t="s">
        <v>54</v>
      </c>
      <c r="AI156" s="119" t="s">
        <v>436</v>
      </c>
      <c r="AJ156" s="119" t="s">
        <v>54</v>
      </c>
      <c r="AK156" s="119" t="s">
        <v>54</v>
      </c>
      <c r="AL156" s="119" t="s">
        <v>54</v>
      </c>
      <c r="AM156" s="119">
        <v>0</v>
      </c>
      <c r="AN156" s="119">
        <v>0</v>
      </c>
      <c r="AO156" s="119">
        <v>0</v>
      </c>
      <c r="AP156" s="119">
        <v>1</v>
      </c>
      <c r="AQ156" s="119">
        <v>4</v>
      </c>
      <c r="AR156" s="119">
        <v>3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23.6</v>
      </c>
      <c r="BI156" s="119" t="s">
        <v>53</v>
      </c>
      <c r="BJ156" s="119" t="s">
        <v>53</v>
      </c>
      <c r="BK156" s="119" t="s">
        <v>53</v>
      </c>
      <c r="BL156" s="119">
        <v>0</v>
      </c>
      <c r="BM156" s="119" t="s">
        <v>706</v>
      </c>
    </row>
    <row r="157" spans="1:65" s="119" customFormat="1" ht="11.4" x14ac:dyDescent="0.2">
      <c r="A157" s="119" t="s">
        <v>71</v>
      </c>
      <c r="B157" s="119">
        <v>9</v>
      </c>
      <c r="C157" s="119">
        <v>0</v>
      </c>
      <c r="D157" s="119">
        <v>8</v>
      </c>
      <c r="E157" s="119">
        <v>0</v>
      </c>
      <c r="F157" s="119">
        <v>0</v>
      </c>
      <c r="G157" s="119">
        <v>1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88.89</v>
      </c>
      <c r="Q157" s="119">
        <v>0</v>
      </c>
      <c r="R157" s="119">
        <v>0</v>
      </c>
      <c r="S157" s="119">
        <v>11.11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54</v>
      </c>
      <c r="AB157" s="119" t="s">
        <v>528</v>
      </c>
      <c r="AC157" s="119" t="s">
        <v>54</v>
      </c>
      <c r="AD157" s="119" t="s">
        <v>54</v>
      </c>
      <c r="AE157" s="119" t="s">
        <v>628</v>
      </c>
      <c r="AF157" s="119" t="s">
        <v>54</v>
      </c>
      <c r="AG157" s="119" t="s">
        <v>54</v>
      </c>
      <c r="AH157" s="119" t="s">
        <v>54</v>
      </c>
      <c r="AI157" s="119" t="s">
        <v>54</v>
      </c>
      <c r="AJ157" s="119" t="s">
        <v>54</v>
      </c>
      <c r="AK157" s="119" t="s">
        <v>54</v>
      </c>
      <c r="AL157" s="119" t="s">
        <v>54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3</v>
      </c>
      <c r="AS157" s="119">
        <v>4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29.8</v>
      </c>
      <c r="BI157" s="119" t="s">
        <v>53</v>
      </c>
      <c r="BJ157" s="119" t="s">
        <v>53</v>
      </c>
      <c r="BK157" s="119" t="s">
        <v>53</v>
      </c>
      <c r="BL157" s="119">
        <v>0</v>
      </c>
      <c r="BM157" s="119" t="s">
        <v>705</v>
      </c>
    </row>
    <row r="158" spans="1:65" s="119" customFormat="1" ht="11.4" x14ac:dyDescent="0.2">
      <c r="A158" s="119" t="s">
        <v>71</v>
      </c>
      <c r="B158" s="119">
        <v>17</v>
      </c>
      <c r="C158" s="119">
        <v>1</v>
      </c>
      <c r="D158" s="119">
        <v>13</v>
      </c>
      <c r="E158" s="119">
        <v>0</v>
      </c>
      <c r="F158" s="119">
        <v>3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5.8819999999999997</v>
      </c>
      <c r="P158" s="119">
        <v>76.47</v>
      </c>
      <c r="Q158" s="119">
        <v>0</v>
      </c>
      <c r="R158" s="119">
        <v>17.649999999999999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432</v>
      </c>
      <c r="AB158" s="119" t="s">
        <v>477</v>
      </c>
      <c r="AC158" s="119" t="s">
        <v>54</v>
      </c>
      <c r="AD158" s="119" t="s">
        <v>478</v>
      </c>
      <c r="AE158" s="119" t="s">
        <v>54</v>
      </c>
      <c r="AF158" s="119" t="s">
        <v>54</v>
      </c>
      <c r="AG158" s="119" t="s">
        <v>54</v>
      </c>
      <c r="AH158" s="119" t="s">
        <v>54</v>
      </c>
      <c r="AI158" s="119" t="s">
        <v>54</v>
      </c>
      <c r="AJ158" s="119" t="s">
        <v>54</v>
      </c>
      <c r="AK158" s="119" t="s">
        <v>54</v>
      </c>
      <c r="AL158" s="119" t="s">
        <v>54</v>
      </c>
      <c r="AM158" s="119">
        <v>0</v>
      </c>
      <c r="AN158" s="119">
        <v>0</v>
      </c>
      <c r="AO158" s="119">
        <v>0</v>
      </c>
      <c r="AP158" s="119">
        <v>0</v>
      </c>
      <c r="AQ158" s="119">
        <v>8</v>
      </c>
      <c r="AR158" s="119">
        <v>5</v>
      </c>
      <c r="AS158" s="119">
        <v>4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26</v>
      </c>
      <c r="BI158" s="119">
        <v>25.2</v>
      </c>
      <c r="BJ158" s="119">
        <v>31.4</v>
      </c>
      <c r="BK158" s="119">
        <v>33.5</v>
      </c>
      <c r="BL158" s="119">
        <v>0</v>
      </c>
      <c r="BM158" s="119" t="s">
        <v>706</v>
      </c>
    </row>
    <row r="159" spans="1:65" s="119" customFormat="1" ht="11.4" x14ac:dyDescent="0.2">
      <c r="A159" s="119" t="s">
        <v>72</v>
      </c>
      <c r="B159" s="119">
        <v>11</v>
      </c>
      <c r="C159" s="119">
        <v>2</v>
      </c>
      <c r="D159" s="119">
        <v>8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18.18</v>
      </c>
      <c r="P159" s="119">
        <v>72.73</v>
      </c>
      <c r="Q159" s="119">
        <v>0</v>
      </c>
      <c r="R159" s="119">
        <v>9.0909999999999993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447</v>
      </c>
      <c r="AB159" s="119" t="s">
        <v>534</v>
      </c>
      <c r="AC159" s="119" t="s">
        <v>54</v>
      </c>
      <c r="AD159" s="119" t="s">
        <v>542</v>
      </c>
      <c r="AE159" s="119" t="s">
        <v>54</v>
      </c>
      <c r="AF159" s="119" t="s">
        <v>54</v>
      </c>
      <c r="AG159" s="119" t="s">
        <v>54</v>
      </c>
      <c r="AH159" s="119" t="s">
        <v>54</v>
      </c>
      <c r="AI159" s="119" t="s">
        <v>54</v>
      </c>
      <c r="AJ159" s="119" t="s">
        <v>54</v>
      </c>
      <c r="AK159" s="119" t="s">
        <v>54</v>
      </c>
      <c r="AL159" s="119" t="s">
        <v>54</v>
      </c>
      <c r="AM159" s="119">
        <v>0</v>
      </c>
      <c r="AN159" s="119">
        <v>0</v>
      </c>
      <c r="AO159" s="119">
        <v>0</v>
      </c>
      <c r="AP159" s="119">
        <v>0</v>
      </c>
      <c r="AQ159" s="119">
        <v>2</v>
      </c>
      <c r="AR159" s="119">
        <v>5</v>
      </c>
      <c r="AS159" s="119">
        <v>4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28.9</v>
      </c>
      <c r="BI159" s="119">
        <v>29.5</v>
      </c>
      <c r="BJ159" s="119">
        <v>33</v>
      </c>
      <c r="BK159" s="119">
        <v>34.6</v>
      </c>
      <c r="BL159" s="119">
        <v>0</v>
      </c>
      <c r="BM159" s="119" t="s">
        <v>705</v>
      </c>
    </row>
    <row r="160" spans="1:65" s="119" customFormat="1" ht="11.4" x14ac:dyDescent="0.2">
      <c r="A160" s="119" t="s">
        <v>72</v>
      </c>
      <c r="B160" s="119">
        <v>20</v>
      </c>
      <c r="C160" s="119">
        <v>2</v>
      </c>
      <c r="D160" s="119">
        <v>11</v>
      </c>
      <c r="E160" s="119">
        <v>0</v>
      </c>
      <c r="F160" s="119">
        <v>7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10</v>
      </c>
      <c r="P160" s="119">
        <v>55</v>
      </c>
      <c r="Q160" s="119">
        <v>0</v>
      </c>
      <c r="R160" s="119">
        <v>35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592</v>
      </c>
      <c r="AB160" s="119" t="s">
        <v>478</v>
      </c>
      <c r="AC160" s="119" t="s">
        <v>54</v>
      </c>
      <c r="AD160" s="119" t="s">
        <v>565</v>
      </c>
      <c r="AE160" s="119" t="s">
        <v>54</v>
      </c>
      <c r="AF160" s="119" t="s">
        <v>54</v>
      </c>
      <c r="AG160" s="119" t="s">
        <v>54</v>
      </c>
      <c r="AH160" s="119" t="s">
        <v>54</v>
      </c>
      <c r="AI160" s="119" t="s">
        <v>54</v>
      </c>
      <c r="AJ160" s="119" t="s">
        <v>54</v>
      </c>
      <c r="AK160" s="119" t="s">
        <v>54</v>
      </c>
      <c r="AL160" s="119" t="s">
        <v>54</v>
      </c>
      <c r="AM160" s="119">
        <v>0</v>
      </c>
      <c r="AN160" s="119">
        <v>0</v>
      </c>
      <c r="AO160" s="119">
        <v>1</v>
      </c>
      <c r="AP160" s="119">
        <v>1</v>
      </c>
      <c r="AQ160" s="119">
        <v>7</v>
      </c>
      <c r="AR160" s="119">
        <v>10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24.6</v>
      </c>
      <c r="BI160" s="119">
        <v>25.4</v>
      </c>
      <c r="BJ160" s="119">
        <v>28.8</v>
      </c>
      <c r="BK160" s="119">
        <v>33.4</v>
      </c>
      <c r="BL160" s="119">
        <v>0</v>
      </c>
      <c r="BM160" s="119" t="s">
        <v>706</v>
      </c>
    </row>
    <row r="161" spans="1:65" s="119" customFormat="1" ht="11.4" x14ac:dyDescent="0.2">
      <c r="A161" s="119" t="s">
        <v>73</v>
      </c>
      <c r="B161" s="119">
        <v>16</v>
      </c>
      <c r="C161" s="119">
        <v>0</v>
      </c>
      <c r="D161" s="119">
        <v>10</v>
      </c>
      <c r="E161" s="119">
        <v>1</v>
      </c>
      <c r="F161" s="119">
        <v>3</v>
      </c>
      <c r="G161" s="119">
        <v>1</v>
      </c>
      <c r="H161" s="119">
        <v>0</v>
      </c>
      <c r="I161" s="119">
        <v>0</v>
      </c>
      <c r="J161" s="119">
        <v>0</v>
      </c>
      <c r="K161" s="119">
        <v>0</v>
      </c>
      <c r="L161" s="119">
        <v>1</v>
      </c>
      <c r="M161" s="119">
        <v>0</v>
      </c>
      <c r="N161" s="119">
        <v>0</v>
      </c>
      <c r="O161" s="119">
        <v>0</v>
      </c>
      <c r="P161" s="119">
        <v>62.5</v>
      </c>
      <c r="Q161" s="119">
        <v>6.25</v>
      </c>
      <c r="R161" s="119">
        <v>18.75</v>
      </c>
      <c r="S161" s="119">
        <v>6.25</v>
      </c>
      <c r="T161" s="119">
        <v>0</v>
      </c>
      <c r="U161" s="119">
        <v>0</v>
      </c>
      <c r="V161" s="119">
        <v>0</v>
      </c>
      <c r="W161" s="119">
        <v>0</v>
      </c>
      <c r="X161" s="119">
        <v>6.25</v>
      </c>
      <c r="Y161" s="119">
        <v>0</v>
      </c>
      <c r="Z161" s="119">
        <v>0</v>
      </c>
      <c r="AA161" s="119" t="s">
        <v>54</v>
      </c>
      <c r="AB161" s="119" t="s">
        <v>554</v>
      </c>
      <c r="AC161" s="119" t="s">
        <v>597</v>
      </c>
      <c r="AD161" s="119" t="s">
        <v>561</v>
      </c>
      <c r="AE161" s="119" t="s">
        <v>546</v>
      </c>
      <c r="AF161" s="119" t="s">
        <v>54</v>
      </c>
      <c r="AG161" s="119" t="s">
        <v>54</v>
      </c>
      <c r="AH161" s="119" t="s">
        <v>54</v>
      </c>
      <c r="AI161" s="119" t="s">
        <v>54</v>
      </c>
      <c r="AJ161" s="119" t="s">
        <v>446</v>
      </c>
      <c r="AK161" s="119" t="s">
        <v>54</v>
      </c>
      <c r="AL161" s="119" t="s">
        <v>54</v>
      </c>
      <c r="AM161" s="119">
        <v>0</v>
      </c>
      <c r="AN161" s="119">
        <v>0</v>
      </c>
      <c r="AO161" s="119">
        <v>0</v>
      </c>
      <c r="AP161" s="119">
        <v>1</v>
      </c>
      <c r="AQ161" s="119">
        <v>3</v>
      </c>
      <c r="AR161" s="119">
        <v>5</v>
      </c>
      <c r="AS161" s="119">
        <v>6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28.2</v>
      </c>
      <c r="BI161" s="119">
        <v>29</v>
      </c>
      <c r="BJ161" s="119">
        <v>32.6</v>
      </c>
      <c r="BK161" s="119">
        <v>38.4</v>
      </c>
      <c r="BL161" s="119">
        <v>1</v>
      </c>
      <c r="BM161" s="119" t="s">
        <v>705</v>
      </c>
    </row>
    <row r="162" spans="1:65" s="119" customFormat="1" ht="11.4" x14ac:dyDescent="0.2">
      <c r="A162" s="119" t="s">
        <v>73</v>
      </c>
      <c r="B162" s="119">
        <v>18</v>
      </c>
      <c r="C162" s="119">
        <v>3</v>
      </c>
      <c r="D162" s="119">
        <v>14</v>
      </c>
      <c r="E162" s="119">
        <v>0</v>
      </c>
      <c r="F162" s="119">
        <v>0</v>
      </c>
      <c r="G162" s="119">
        <v>1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16.670000000000002</v>
      </c>
      <c r="P162" s="119">
        <v>77.78</v>
      </c>
      <c r="Q162" s="119">
        <v>0</v>
      </c>
      <c r="R162" s="119">
        <v>0</v>
      </c>
      <c r="S162" s="119">
        <v>5.556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449</v>
      </c>
      <c r="AB162" s="119" t="s">
        <v>555</v>
      </c>
      <c r="AC162" s="119" t="s">
        <v>54</v>
      </c>
      <c r="AD162" s="119" t="s">
        <v>54</v>
      </c>
      <c r="AE162" s="119" t="s">
        <v>382</v>
      </c>
      <c r="AF162" s="119" t="s">
        <v>54</v>
      </c>
      <c r="AG162" s="119" t="s">
        <v>54</v>
      </c>
      <c r="AH162" s="119" t="s">
        <v>54</v>
      </c>
      <c r="AI162" s="119" t="s">
        <v>54</v>
      </c>
      <c r="AJ162" s="119" t="s">
        <v>54</v>
      </c>
      <c r="AK162" s="119" t="s">
        <v>54</v>
      </c>
      <c r="AL162" s="119" t="s">
        <v>54</v>
      </c>
      <c r="AM162" s="119">
        <v>0</v>
      </c>
      <c r="AN162" s="119">
        <v>0</v>
      </c>
      <c r="AO162" s="119">
        <v>1</v>
      </c>
      <c r="AP162" s="119">
        <v>1</v>
      </c>
      <c r="AQ162" s="119">
        <v>5</v>
      </c>
      <c r="AR162" s="119">
        <v>4</v>
      </c>
      <c r="AS162" s="119">
        <v>7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26.9</v>
      </c>
      <c r="BI162" s="119">
        <v>27.5</v>
      </c>
      <c r="BJ162" s="119">
        <v>33</v>
      </c>
      <c r="BK162" s="119">
        <v>33.4</v>
      </c>
      <c r="BL162" s="119">
        <v>0</v>
      </c>
      <c r="BM162" s="119" t="s">
        <v>706</v>
      </c>
    </row>
    <row r="163" spans="1:65" s="119" customFormat="1" ht="11.4" x14ac:dyDescent="0.2">
      <c r="A163" s="119" t="s">
        <v>74</v>
      </c>
      <c r="B163" s="119">
        <v>21</v>
      </c>
      <c r="C163" s="119">
        <v>1</v>
      </c>
      <c r="D163" s="119">
        <v>14</v>
      </c>
      <c r="E163" s="119">
        <v>0</v>
      </c>
      <c r="F163" s="119">
        <v>5</v>
      </c>
      <c r="G163" s="119">
        <v>1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4.7619999999999996</v>
      </c>
      <c r="P163" s="119">
        <v>66.67</v>
      </c>
      <c r="Q163" s="119">
        <v>0</v>
      </c>
      <c r="R163" s="119">
        <v>23.81</v>
      </c>
      <c r="S163" s="119">
        <v>4.7619999999999996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458</v>
      </c>
      <c r="AB163" s="119" t="s">
        <v>525</v>
      </c>
      <c r="AC163" s="119" t="s">
        <v>54</v>
      </c>
      <c r="AD163" s="119" t="s">
        <v>541</v>
      </c>
      <c r="AE163" s="119" t="s">
        <v>546</v>
      </c>
      <c r="AF163" s="119" t="s">
        <v>54</v>
      </c>
      <c r="AG163" s="119" t="s">
        <v>54</v>
      </c>
      <c r="AH163" s="119" t="s">
        <v>54</v>
      </c>
      <c r="AI163" s="119" t="s">
        <v>54</v>
      </c>
      <c r="AJ163" s="119" t="s">
        <v>54</v>
      </c>
      <c r="AK163" s="119" t="s">
        <v>54</v>
      </c>
      <c r="AL163" s="119" t="s">
        <v>54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7</v>
      </c>
      <c r="AS163" s="119">
        <v>12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30.2</v>
      </c>
      <c r="BI163" s="119">
        <v>30.8</v>
      </c>
      <c r="BJ163" s="119">
        <v>33.5</v>
      </c>
      <c r="BK163" s="119">
        <v>36.200000000000003</v>
      </c>
      <c r="BL163" s="119">
        <v>0</v>
      </c>
      <c r="BM163" s="119" t="s">
        <v>705</v>
      </c>
    </row>
    <row r="164" spans="1:65" s="119" customFormat="1" ht="11.4" x14ac:dyDescent="0.2">
      <c r="A164" s="119" t="s">
        <v>74</v>
      </c>
      <c r="B164" s="119">
        <v>14</v>
      </c>
      <c r="C164" s="119">
        <v>1</v>
      </c>
      <c r="D164" s="119">
        <v>7</v>
      </c>
      <c r="E164" s="119">
        <v>0</v>
      </c>
      <c r="F164" s="119">
        <v>6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7.1429999999999998</v>
      </c>
      <c r="P164" s="119">
        <v>50</v>
      </c>
      <c r="Q164" s="119">
        <v>0</v>
      </c>
      <c r="R164" s="119">
        <v>42.86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559</v>
      </c>
      <c r="AB164" s="119" t="s">
        <v>598</v>
      </c>
      <c r="AC164" s="119" t="s">
        <v>54</v>
      </c>
      <c r="AD164" s="119" t="s">
        <v>597</v>
      </c>
      <c r="AE164" s="119" t="s">
        <v>54</v>
      </c>
      <c r="AF164" s="119" t="s">
        <v>54</v>
      </c>
      <c r="AG164" s="119" t="s">
        <v>54</v>
      </c>
      <c r="AH164" s="119" t="s">
        <v>54</v>
      </c>
      <c r="AI164" s="119" t="s">
        <v>54</v>
      </c>
      <c r="AJ164" s="119" t="s">
        <v>54</v>
      </c>
      <c r="AK164" s="119" t="s">
        <v>54</v>
      </c>
      <c r="AL164" s="119" t="s">
        <v>54</v>
      </c>
      <c r="AM164" s="119">
        <v>0</v>
      </c>
      <c r="AN164" s="119">
        <v>0</v>
      </c>
      <c r="AO164" s="119">
        <v>0</v>
      </c>
      <c r="AP164" s="119">
        <v>0</v>
      </c>
      <c r="AQ164" s="119">
        <v>2</v>
      </c>
      <c r="AR164" s="119">
        <v>8</v>
      </c>
      <c r="AS164" s="119">
        <v>3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28.7</v>
      </c>
      <c r="BI164" s="119">
        <v>28.6</v>
      </c>
      <c r="BJ164" s="119">
        <v>32.700000000000003</v>
      </c>
      <c r="BK164" s="119">
        <v>37.9</v>
      </c>
      <c r="BL164" s="119">
        <v>1</v>
      </c>
      <c r="BM164" s="119" t="s">
        <v>706</v>
      </c>
    </row>
    <row r="165" spans="1:65" s="119" customFormat="1" ht="11.4" x14ac:dyDescent="0.2">
      <c r="A165" s="119" t="s">
        <v>75</v>
      </c>
      <c r="B165" s="119">
        <v>25</v>
      </c>
      <c r="C165" s="119">
        <v>2</v>
      </c>
      <c r="D165" s="119">
        <v>19</v>
      </c>
      <c r="E165" s="119">
        <v>0</v>
      </c>
      <c r="F165" s="119">
        <v>4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8</v>
      </c>
      <c r="P165" s="119">
        <v>76</v>
      </c>
      <c r="Q165" s="119">
        <v>0</v>
      </c>
      <c r="R165" s="119">
        <v>16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444</v>
      </c>
      <c r="AB165" s="119" t="s">
        <v>472</v>
      </c>
      <c r="AC165" s="119" t="s">
        <v>54</v>
      </c>
      <c r="AD165" s="119" t="s">
        <v>596</v>
      </c>
      <c r="AE165" s="119" t="s">
        <v>54</v>
      </c>
      <c r="AF165" s="119" t="s">
        <v>54</v>
      </c>
      <c r="AG165" s="119" t="s">
        <v>54</v>
      </c>
      <c r="AH165" s="119" t="s">
        <v>54</v>
      </c>
      <c r="AI165" s="119" t="s">
        <v>54</v>
      </c>
      <c r="AJ165" s="119" t="s">
        <v>54</v>
      </c>
      <c r="AK165" s="119" t="s">
        <v>54</v>
      </c>
      <c r="AL165" s="119" t="s">
        <v>54</v>
      </c>
      <c r="AM165" s="119">
        <v>0</v>
      </c>
      <c r="AN165" s="119">
        <v>0</v>
      </c>
      <c r="AO165" s="119">
        <v>0</v>
      </c>
      <c r="AP165" s="119">
        <v>0</v>
      </c>
      <c r="AQ165" s="119">
        <v>5</v>
      </c>
      <c r="AR165" s="119">
        <v>10</v>
      </c>
      <c r="AS165" s="119">
        <v>5</v>
      </c>
      <c r="AT165" s="119">
        <v>4</v>
      </c>
      <c r="AU165" s="119">
        <v>0</v>
      </c>
      <c r="AV165" s="119">
        <v>1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30.3</v>
      </c>
      <c r="BI165" s="119">
        <v>28.5</v>
      </c>
      <c r="BJ165" s="119">
        <v>36.799999999999997</v>
      </c>
      <c r="BK165" s="119">
        <v>43.5</v>
      </c>
      <c r="BL165" s="119">
        <v>3</v>
      </c>
      <c r="BM165" s="119" t="s">
        <v>705</v>
      </c>
    </row>
    <row r="166" spans="1:65" s="119" customFormat="1" ht="11.4" x14ac:dyDescent="0.2">
      <c r="A166" s="119" t="s">
        <v>75</v>
      </c>
      <c r="B166" s="119">
        <v>20</v>
      </c>
      <c r="C166" s="119">
        <v>0</v>
      </c>
      <c r="D166" s="119">
        <v>15</v>
      </c>
      <c r="E166" s="119">
        <v>0</v>
      </c>
      <c r="F166" s="119">
        <v>4</v>
      </c>
      <c r="G166" s="119">
        <v>1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75</v>
      </c>
      <c r="Q166" s="119">
        <v>0</v>
      </c>
      <c r="R166" s="119">
        <v>20</v>
      </c>
      <c r="S166" s="119">
        <v>5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54</v>
      </c>
      <c r="AB166" s="119" t="s">
        <v>461</v>
      </c>
      <c r="AC166" s="119" t="s">
        <v>54</v>
      </c>
      <c r="AD166" s="119" t="s">
        <v>555</v>
      </c>
      <c r="AE166" s="119" t="s">
        <v>532</v>
      </c>
      <c r="AF166" s="119" t="s">
        <v>54</v>
      </c>
      <c r="AG166" s="119" t="s">
        <v>54</v>
      </c>
      <c r="AH166" s="119" t="s">
        <v>54</v>
      </c>
      <c r="AI166" s="119" t="s">
        <v>54</v>
      </c>
      <c r="AJ166" s="119" t="s">
        <v>54</v>
      </c>
      <c r="AK166" s="119" t="s">
        <v>54</v>
      </c>
      <c r="AL166" s="119" t="s">
        <v>54</v>
      </c>
      <c r="AM166" s="119">
        <v>0</v>
      </c>
      <c r="AN166" s="119">
        <v>0</v>
      </c>
      <c r="AO166" s="119">
        <v>0</v>
      </c>
      <c r="AP166" s="119">
        <v>1</v>
      </c>
      <c r="AQ166" s="119">
        <v>1</v>
      </c>
      <c r="AR166" s="119">
        <v>15</v>
      </c>
      <c r="AS166" s="119">
        <v>3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27.2</v>
      </c>
      <c r="BI166" s="119">
        <v>27.2</v>
      </c>
      <c r="BJ166" s="119">
        <v>30.9</v>
      </c>
      <c r="BK166" s="119">
        <v>33.200000000000003</v>
      </c>
      <c r="BL166" s="119">
        <v>0</v>
      </c>
      <c r="BM166" s="119" t="s">
        <v>706</v>
      </c>
    </row>
    <row r="167" spans="1:65" s="119" customFormat="1" ht="11.4" x14ac:dyDescent="0.2">
      <c r="A167" s="119" t="s">
        <v>76</v>
      </c>
      <c r="B167" s="119">
        <v>25</v>
      </c>
      <c r="C167" s="119">
        <v>0</v>
      </c>
      <c r="D167" s="119">
        <v>23</v>
      </c>
      <c r="E167" s="119">
        <v>0</v>
      </c>
      <c r="F167" s="119">
        <v>2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92</v>
      </c>
      <c r="Q167" s="119">
        <v>0</v>
      </c>
      <c r="R167" s="119">
        <v>8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54</v>
      </c>
      <c r="AB167" s="119" t="s">
        <v>525</v>
      </c>
      <c r="AC167" s="119" t="s">
        <v>54</v>
      </c>
      <c r="AD167" s="119" t="s">
        <v>533</v>
      </c>
      <c r="AE167" s="119" t="s">
        <v>54</v>
      </c>
      <c r="AF167" s="119" t="s">
        <v>54</v>
      </c>
      <c r="AG167" s="119" t="s">
        <v>54</v>
      </c>
      <c r="AH167" s="119" t="s">
        <v>54</v>
      </c>
      <c r="AI167" s="119" t="s">
        <v>54</v>
      </c>
      <c r="AJ167" s="119" t="s">
        <v>54</v>
      </c>
      <c r="AK167" s="119" t="s">
        <v>54</v>
      </c>
      <c r="AL167" s="119" t="s">
        <v>54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13</v>
      </c>
      <c r="AS167" s="119">
        <v>6</v>
      </c>
      <c r="AT167" s="119">
        <v>4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30.7</v>
      </c>
      <c r="BI167" s="119">
        <v>29.4</v>
      </c>
      <c r="BJ167" s="119">
        <v>35.9</v>
      </c>
      <c r="BK167" s="119">
        <v>40.9</v>
      </c>
      <c r="BL167" s="119">
        <v>2</v>
      </c>
      <c r="BM167" s="119" t="s">
        <v>705</v>
      </c>
    </row>
    <row r="168" spans="1:65" s="119" customFormat="1" ht="11.4" x14ac:dyDescent="0.2">
      <c r="A168" s="119" t="s">
        <v>76</v>
      </c>
      <c r="B168" s="119">
        <v>31</v>
      </c>
      <c r="C168" s="119">
        <v>0</v>
      </c>
      <c r="D168" s="119">
        <v>26</v>
      </c>
      <c r="E168" s="119">
        <v>0</v>
      </c>
      <c r="F168" s="119">
        <v>5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83.87</v>
      </c>
      <c r="Q168" s="119">
        <v>0</v>
      </c>
      <c r="R168" s="119">
        <v>16.13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54</v>
      </c>
      <c r="AB168" s="119" t="s">
        <v>477</v>
      </c>
      <c r="AC168" s="119" t="s">
        <v>54</v>
      </c>
      <c r="AD168" s="119" t="s">
        <v>529</v>
      </c>
      <c r="AE168" s="119" t="s">
        <v>54</v>
      </c>
      <c r="AF168" s="119" t="s">
        <v>54</v>
      </c>
      <c r="AG168" s="119" t="s">
        <v>54</v>
      </c>
      <c r="AH168" s="119" t="s">
        <v>54</v>
      </c>
      <c r="AI168" s="119" t="s">
        <v>54</v>
      </c>
      <c r="AJ168" s="119" t="s">
        <v>54</v>
      </c>
      <c r="AK168" s="119" t="s">
        <v>54</v>
      </c>
      <c r="AL168" s="119" t="s">
        <v>54</v>
      </c>
      <c r="AM168" s="119">
        <v>0</v>
      </c>
      <c r="AN168" s="119">
        <v>0</v>
      </c>
      <c r="AO168" s="119">
        <v>0</v>
      </c>
      <c r="AP168" s="119">
        <v>0</v>
      </c>
      <c r="AQ168" s="119">
        <v>9</v>
      </c>
      <c r="AR168" s="119">
        <v>22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26.1</v>
      </c>
      <c r="BI168" s="119">
        <v>26.4</v>
      </c>
      <c r="BJ168" s="119">
        <v>29</v>
      </c>
      <c r="BK168" s="119">
        <v>29.5</v>
      </c>
      <c r="BL168" s="119">
        <v>0</v>
      </c>
      <c r="BM168" s="119" t="s">
        <v>706</v>
      </c>
    </row>
    <row r="169" spans="1:65" s="119" customFormat="1" ht="11.4" x14ac:dyDescent="0.2">
      <c r="A169" s="119" t="s">
        <v>77</v>
      </c>
      <c r="B169" s="119">
        <v>41</v>
      </c>
      <c r="C169" s="119">
        <v>0</v>
      </c>
      <c r="D169" s="119">
        <v>34</v>
      </c>
      <c r="E169" s="119">
        <v>0</v>
      </c>
      <c r="F169" s="119">
        <v>7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82.93</v>
      </c>
      <c r="Q169" s="119">
        <v>0</v>
      </c>
      <c r="R169" s="119">
        <v>17.07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54</v>
      </c>
      <c r="AB169" s="119" t="s">
        <v>534</v>
      </c>
      <c r="AC169" s="119" t="s">
        <v>54</v>
      </c>
      <c r="AD169" s="119" t="s">
        <v>634</v>
      </c>
      <c r="AE169" s="119" t="s">
        <v>54</v>
      </c>
      <c r="AF169" s="119" t="s">
        <v>54</v>
      </c>
      <c r="AG169" s="119" t="s">
        <v>54</v>
      </c>
      <c r="AH169" s="119" t="s">
        <v>54</v>
      </c>
      <c r="AI169" s="119" t="s">
        <v>54</v>
      </c>
      <c r="AJ169" s="119" t="s">
        <v>54</v>
      </c>
      <c r="AK169" s="119" t="s">
        <v>54</v>
      </c>
      <c r="AL169" s="119" t="s">
        <v>54</v>
      </c>
      <c r="AM169" s="119">
        <v>0</v>
      </c>
      <c r="AN169" s="119">
        <v>0</v>
      </c>
      <c r="AO169" s="119">
        <v>0</v>
      </c>
      <c r="AP169" s="119">
        <v>2</v>
      </c>
      <c r="AQ169" s="119">
        <v>4</v>
      </c>
      <c r="AR169" s="119">
        <v>18</v>
      </c>
      <c r="AS169" s="119">
        <v>7</v>
      </c>
      <c r="AT169" s="119">
        <v>5</v>
      </c>
      <c r="AU169" s="119">
        <v>3</v>
      </c>
      <c r="AV169" s="119">
        <v>2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30.6</v>
      </c>
      <c r="BI169" s="119">
        <v>28.7</v>
      </c>
      <c r="BJ169" s="119">
        <v>38.5</v>
      </c>
      <c r="BK169" s="119">
        <v>45.2</v>
      </c>
      <c r="BL169" s="119">
        <v>7</v>
      </c>
      <c r="BM169" s="119" t="s">
        <v>705</v>
      </c>
    </row>
    <row r="170" spans="1:65" s="119" customFormat="1" ht="11.4" x14ac:dyDescent="0.2">
      <c r="A170" s="119" t="s">
        <v>77</v>
      </c>
      <c r="B170" s="119">
        <v>50</v>
      </c>
      <c r="C170" s="119">
        <v>3</v>
      </c>
      <c r="D170" s="119">
        <v>36</v>
      </c>
      <c r="E170" s="119">
        <v>0</v>
      </c>
      <c r="F170" s="119">
        <v>11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6</v>
      </c>
      <c r="P170" s="119">
        <v>72</v>
      </c>
      <c r="Q170" s="119">
        <v>0</v>
      </c>
      <c r="R170" s="119">
        <v>22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457</v>
      </c>
      <c r="AB170" s="119" t="s">
        <v>445</v>
      </c>
      <c r="AC170" s="119" t="s">
        <v>54</v>
      </c>
      <c r="AD170" s="119" t="s">
        <v>418</v>
      </c>
      <c r="AE170" s="119" t="s">
        <v>54</v>
      </c>
      <c r="AF170" s="119" t="s">
        <v>54</v>
      </c>
      <c r="AG170" s="119" t="s">
        <v>54</v>
      </c>
      <c r="AH170" s="119" t="s">
        <v>54</v>
      </c>
      <c r="AI170" s="119" t="s">
        <v>54</v>
      </c>
      <c r="AJ170" s="119" t="s">
        <v>54</v>
      </c>
      <c r="AK170" s="119" t="s">
        <v>54</v>
      </c>
      <c r="AL170" s="119" t="s">
        <v>54</v>
      </c>
      <c r="AM170" s="119">
        <v>0</v>
      </c>
      <c r="AN170" s="119">
        <v>0</v>
      </c>
      <c r="AO170" s="119">
        <v>2</v>
      </c>
      <c r="AP170" s="119">
        <v>5</v>
      </c>
      <c r="AQ170" s="119">
        <v>15</v>
      </c>
      <c r="AR170" s="119">
        <v>20</v>
      </c>
      <c r="AS170" s="119">
        <v>5</v>
      </c>
      <c r="AT170" s="119">
        <v>2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25.8</v>
      </c>
      <c r="BI170" s="119">
        <v>25.8</v>
      </c>
      <c r="BJ170" s="119">
        <v>30.2</v>
      </c>
      <c r="BK170" s="119">
        <v>37</v>
      </c>
      <c r="BL170" s="119">
        <v>2</v>
      </c>
      <c r="BM170" s="119" t="s">
        <v>706</v>
      </c>
    </row>
    <row r="171" spans="1:65" s="119" customFormat="1" ht="11.4" x14ac:dyDescent="0.2">
      <c r="A171" s="119" t="s">
        <v>78</v>
      </c>
      <c r="B171" s="119">
        <v>65</v>
      </c>
      <c r="C171" s="119">
        <v>1</v>
      </c>
      <c r="D171" s="119">
        <v>61</v>
      </c>
      <c r="E171" s="119">
        <v>0</v>
      </c>
      <c r="F171" s="119">
        <v>2</v>
      </c>
      <c r="G171" s="119">
        <v>1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1.538</v>
      </c>
      <c r="P171" s="119">
        <v>93.85</v>
      </c>
      <c r="Q171" s="119">
        <v>0</v>
      </c>
      <c r="R171" s="119">
        <v>3.077</v>
      </c>
      <c r="S171" s="119">
        <v>1.538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427</v>
      </c>
      <c r="AB171" s="119" t="s">
        <v>538</v>
      </c>
      <c r="AC171" s="119" t="s">
        <v>54</v>
      </c>
      <c r="AD171" s="119" t="s">
        <v>549</v>
      </c>
      <c r="AE171" s="119" t="s">
        <v>600</v>
      </c>
      <c r="AF171" s="119" t="s">
        <v>54</v>
      </c>
      <c r="AG171" s="119" t="s">
        <v>54</v>
      </c>
      <c r="AH171" s="119" t="s">
        <v>54</v>
      </c>
      <c r="AI171" s="119" t="s">
        <v>54</v>
      </c>
      <c r="AJ171" s="119" t="s">
        <v>54</v>
      </c>
      <c r="AK171" s="119" t="s">
        <v>54</v>
      </c>
      <c r="AL171" s="119" t="s">
        <v>54</v>
      </c>
      <c r="AM171" s="119">
        <v>0</v>
      </c>
      <c r="AN171" s="119">
        <v>0</v>
      </c>
      <c r="AO171" s="119">
        <v>0</v>
      </c>
      <c r="AP171" s="119">
        <v>6</v>
      </c>
      <c r="AQ171" s="119">
        <v>11</v>
      </c>
      <c r="AR171" s="119">
        <v>35</v>
      </c>
      <c r="AS171" s="119">
        <v>10</v>
      </c>
      <c r="AT171" s="119">
        <v>3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27.2</v>
      </c>
      <c r="BI171" s="119">
        <v>28.4</v>
      </c>
      <c r="BJ171" s="119">
        <v>30.9</v>
      </c>
      <c r="BK171" s="119">
        <v>35.1</v>
      </c>
      <c r="BL171" s="119">
        <v>1</v>
      </c>
      <c r="BM171" s="119" t="s">
        <v>705</v>
      </c>
    </row>
    <row r="172" spans="1:65" s="119" customFormat="1" ht="11.4" x14ac:dyDescent="0.2">
      <c r="A172" s="119" t="s">
        <v>78</v>
      </c>
      <c r="B172" s="119">
        <v>48</v>
      </c>
      <c r="C172" s="119">
        <v>1</v>
      </c>
      <c r="D172" s="119">
        <v>39</v>
      </c>
      <c r="E172" s="119">
        <v>0</v>
      </c>
      <c r="F172" s="119">
        <v>8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2.0830000000000002</v>
      </c>
      <c r="P172" s="119">
        <v>81.25</v>
      </c>
      <c r="Q172" s="119">
        <v>0</v>
      </c>
      <c r="R172" s="119">
        <v>16.670000000000002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492</v>
      </c>
      <c r="AB172" s="119" t="s">
        <v>529</v>
      </c>
      <c r="AC172" s="119" t="s">
        <v>54</v>
      </c>
      <c r="AD172" s="119" t="s">
        <v>469</v>
      </c>
      <c r="AE172" s="119" t="s">
        <v>54</v>
      </c>
      <c r="AF172" s="119" t="s">
        <v>54</v>
      </c>
      <c r="AG172" s="119" t="s">
        <v>54</v>
      </c>
      <c r="AH172" s="119" t="s">
        <v>54</v>
      </c>
      <c r="AI172" s="119" t="s">
        <v>54</v>
      </c>
      <c r="AJ172" s="119" t="s">
        <v>54</v>
      </c>
      <c r="AK172" s="119" t="s">
        <v>54</v>
      </c>
      <c r="AL172" s="119" t="s">
        <v>54</v>
      </c>
      <c r="AM172" s="119">
        <v>0</v>
      </c>
      <c r="AN172" s="119">
        <v>0</v>
      </c>
      <c r="AO172" s="119">
        <v>1</v>
      </c>
      <c r="AP172" s="119">
        <v>2</v>
      </c>
      <c r="AQ172" s="119">
        <v>20</v>
      </c>
      <c r="AR172" s="119">
        <v>22</v>
      </c>
      <c r="AS172" s="119">
        <v>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25.2</v>
      </c>
      <c r="BI172" s="119">
        <v>25.4</v>
      </c>
      <c r="BJ172" s="119">
        <v>28.1</v>
      </c>
      <c r="BK172" s="119">
        <v>30.3</v>
      </c>
      <c r="BL172" s="119">
        <v>0</v>
      </c>
      <c r="BM172" s="119" t="s">
        <v>706</v>
      </c>
    </row>
    <row r="173" spans="1:65" s="119" customFormat="1" ht="11.4" x14ac:dyDescent="0.2">
      <c r="A173" s="119" t="s">
        <v>79</v>
      </c>
      <c r="B173" s="119">
        <v>51</v>
      </c>
      <c r="C173" s="119">
        <v>1</v>
      </c>
      <c r="D173" s="119">
        <v>43</v>
      </c>
      <c r="E173" s="119">
        <v>0</v>
      </c>
      <c r="F173" s="119">
        <v>7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1.9610000000000001</v>
      </c>
      <c r="P173" s="119">
        <v>84.31</v>
      </c>
      <c r="Q173" s="119">
        <v>0</v>
      </c>
      <c r="R173" s="119">
        <v>13.73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471</v>
      </c>
      <c r="AB173" s="119" t="s">
        <v>534</v>
      </c>
      <c r="AC173" s="119" t="s">
        <v>54</v>
      </c>
      <c r="AD173" s="119" t="s">
        <v>547</v>
      </c>
      <c r="AE173" s="119" t="s">
        <v>54</v>
      </c>
      <c r="AF173" s="119" t="s">
        <v>54</v>
      </c>
      <c r="AG173" s="119" t="s">
        <v>54</v>
      </c>
      <c r="AH173" s="119" t="s">
        <v>54</v>
      </c>
      <c r="AI173" s="119" t="s">
        <v>54</v>
      </c>
      <c r="AJ173" s="119" t="s">
        <v>54</v>
      </c>
      <c r="AK173" s="119" t="s">
        <v>54</v>
      </c>
      <c r="AL173" s="119" t="s">
        <v>54</v>
      </c>
      <c r="AM173" s="119">
        <v>0</v>
      </c>
      <c r="AN173" s="119">
        <v>0</v>
      </c>
      <c r="AO173" s="119">
        <v>0</v>
      </c>
      <c r="AP173" s="119">
        <v>0</v>
      </c>
      <c r="AQ173" s="119">
        <v>6</v>
      </c>
      <c r="AR173" s="119">
        <v>27</v>
      </c>
      <c r="AS173" s="119">
        <v>14</v>
      </c>
      <c r="AT173" s="119">
        <v>3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29.4</v>
      </c>
      <c r="BI173" s="119">
        <v>29.1</v>
      </c>
      <c r="BJ173" s="119">
        <v>33.299999999999997</v>
      </c>
      <c r="BK173" s="119">
        <v>37.6</v>
      </c>
      <c r="BL173" s="119">
        <v>2</v>
      </c>
      <c r="BM173" s="119" t="s">
        <v>705</v>
      </c>
    </row>
    <row r="174" spans="1:65" s="119" customFormat="1" ht="11.4" x14ac:dyDescent="0.2">
      <c r="A174" s="119" t="s">
        <v>79</v>
      </c>
      <c r="B174" s="119">
        <v>66</v>
      </c>
      <c r="C174" s="119">
        <v>3</v>
      </c>
      <c r="D174" s="119">
        <v>53</v>
      </c>
      <c r="E174" s="119">
        <v>0</v>
      </c>
      <c r="F174" s="119">
        <v>9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4.5449999999999999</v>
      </c>
      <c r="P174" s="119">
        <v>80.3</v>
      </c>
      <c r="Q174" s="119">
        <v>0</v>
      </c>
      <c r="R174" s="119">
        <v>13.64</v>
      </c>
      <c r="S174" s="119">
        <v>1.5149999999999999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434</v>
      </c>
      <c r="AB174" s="119" t="s">
        <v>600</v>
      </c>
      <c r="AC174" s="119" t="s">
        <v>54</v>
      </c>
      <c r="AD174" s="119" t="s">
        <v>450</v>
      </c>
      <c r="AE174" s="119" t="s">
        <v>529</v>
      </c>
      <c r="AF174" s="119" t="s">
        <v>54</v>
      </c>
      <c r="AG174" s="119" t="s">
        <v>54</v>
      </c>
      <c r="AH174" s="119" t="s">
        <v>54</v>
      </c>
      <c r="AI174" s="119" t="s">
        <v>54</v>
      </c>
      <c r="AJ174" s="119" t="s">
        <v>54</v>
      </c>
      <c r="AK174" s="119" t="s">
        <v>54</v>
      </c>
      <c r="AL174" s="119" t="s">
        <v>54</v>
      </c>
      <c r="AM174" s="119">
        <v>0</v>
      </c>
      <c r="AN174" s="119">
        <v>1</v>
      </c>
      <c r="AO174" s="119">
        <v>1</v>
      </c>
      <c r="AP174" s="119">
        <v>3</v>
      </c>
      <c r="AQ174" s="119">
        <v>28</v>
      </c>
      <c r="AR174" s="119">
        <v>32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24.6</v>
      </c>
      <c r="BI174" s="119">
        <v>25.1</v>
      </c>
      <c r="BJ174" s="119">
        <v>27.7</v>
      </c>
      <c r="BK174" s="119">
        <v>29.3</v>
      </c>
      <c r="BL174" s="119">
        <v>0</v>
      </c>
      <c r="BM174" s="119" t="s">
        <v>706</v>
      </c>
    </row>
    <row r="175" spans="1:65" s="119" customFormat="1" ht="11.4" x14ac:dyDescent="0.2">
      <c r="A175" s="119" t="s">
        <v>80</v>
      </c>
      <c r="B175" s="119">
        <v>70</v>
      </c>
      <c r="C175" s="119">
        <v>1</v>
      </c>
      <c r="D175" s="119">
        <v>63</v>
      </c>
      <c r="E175" s="119">
        <v>0</v>
      </c>
      <c r="F175" s="119">
        <v>4</v>
      </c>
      <c r="G175" s="119">
        <v>2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1.429</v>
      </c>
      <c r="P175" s="119">
        <v>90</v>
      </c>
      <c r="Q175" s="119">
        <v>0</v>
      </c>
      <c r="R175" s="119">
        <v>5.7140000000000004</v>
      </c>
      <c r="S175" s="119">
        <v>2.8570000000000002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614</v>
      </c>
      <c r="AB175" s="119" t="s">
        <v>477</v>
      </c>
      <c r="AC175" s="119" t="s">
        <v>54</v>
      </c>
      <c r="AD175" s="119" t="s">
        <v>403</v>
      </c>
      <c r="AE175" s="119" t="s">
        <v>408</v>
      </c>
      <c r="AF175" s="119" t="s">
        <v>54</v>
      </c>
      <c r="AG175" s="119" t="s">
        <v>54</v>
      </c>
      <c r="AH175" s="119" t="s">
        <v>54</v>
      </c>
      <c r="AI175" s="119" t="s">
        <v>54</v>
      </c>
      <c r="AJ175" s="119" t="s">
        <v>54</v>
      </c>
      <c r="AK175" s="119" t="s">
        <v>54</v>
      </c>
      <c r="AL175" s="119" t="s">
        <v>54</v>
      </c>
      <c r="AM175" s="119">
        <v>0</v>
      </c>
      <c r="AN175" s="119">
        <v>1</v>
      </c>
      <c r="AO175" s="119">
        <v>0</v>
      </c>
      <c r="AP175" s="119">
        <v>3</v>
      </c>
      <c r="AQ175" s="119">
        <v>19</v>
      </c>
      <c r="AR175" s="119">
        <v>38</v>
      </c>
      <c r="AS175" s="119">
        <v>9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</v>
      </c>
      <c r="BI175" s="119">
        <v>26.6</v>
      </c>
      <c r="BJ175" s="119">
        <v>29.6</v>
      </c>
      <c r="BK175" s="119">
        <v>32.799999999999997</v>
      </c>
      <c r="BL175" s="119">
        <v>0</v>
      </c>
      <c r="BM175" s="119" t="s">
        <v>705</v>
      </c>
    </row>
    <row r="176" spans="1:65" s="119" customFormat="1" ht="11.4" x14ac:dyDescent="0.2">
      <c r="A176" s="119" t="s">
        <v>80</v>
      </c>
      <c r="B176" s="119">
        <v>101</v>
      </c>
      <c r="C176" s="119">
        <v>6</v>
      </c>
      <c r="D176" s="119">
        <v>79</v>
      </c>
      <c r="E176" s="119">
        <v>1</v>
      </c>
      <c r="F176" s="119">
        <v>14</v>
      </c>
      <c r="G176" s="119">
        <v>0</v>
      </c>
      <c r="H176" s="119">
        <v>0</v>
      </c>
      <c r="I176" s="119">
        <v>0</v>
      </c>
      <c r="J176" s="119">
        <v>0</v>
      </c>
      <c r="K176" s="119">
        <v>1</v>
      </c>
      <c r="L176" s="119">
        <v>0</v>
      </c>
      <c r="M176" s="119">
        <v>0</v>
      </c>
      <c r="N176" s="119">
        <v>0</v>
      </c>
      <c r="O176" s="119">
        <v>5.9409999999999998</v>
      </c>
      <c r="P176" s="119">
        <v>78.22</v>
      </c>
      <c r="Q176" s="119">
        <v>0.99</v>
      </c>
      <c r="R176" s="119">
        <v>13.86</v>
      </c>
      <c r="S176" s="119">
        <v>0</v>
      </c>
      <c r="T176" s="119">
        <v>0</v>
      </c>
      <c r="U176" s="119">
        <v>0</v>
      </c>
      <c r="V176" s="119">
        <v>0</v>
      </c>
      <c r="W176" s="119">
        <v>0.99</v>
      </c>
      <c r="X176" s="119">
        <v>0</v>
      </c>
      <c r="Y176" s="119">
        <v>0</v>
      </c>
      <c r="Z176" s="119">
        <v>0</v>
      </c>
      <c r="AA176" s="119" t="s">
        <v>500</v>
      </c>
      <c r="AB176" s="119" t="s">
        <v>402</v>
      </c>
      <c r="AC176" s="119" t="s">
        <v>539</v>
      </c>
      <c r="AD176" s="119" t="s">
        <v>421</v>
      </c>
      <c r="AE176" s="119" t="s">
        <v>54</v>
      </c>
      <c r="AF176" s="119" t="s">
        <v>54</v>
      </c>
      <c r="AG176" s="119" t="s">
        <v>54</v>
      </c>
      <c r="AH176" s="119" t="s">
        <v>54</v>
      </c>
      <c r="AI176" s="119" t="s">
        <v>391</v>
      </c>
      <c r="AJ176" s="119" t="s">
        <v>54</v>
      </c>
      <c r="AK176" s="119" t="s">
        <v>54</v>
      </c>
      <c r="AL176" s="119" t="s">
        <v>54</v>
      </c>
      <c r="AM176" s="119">
        <v>0</v>
      </c>
      <c r="AN176" s="119">
        <v>1</v>
      </c>
      <c r="AO176" s="119">
        <v>6</v>
      </c>
      <c r="AP176" s="119">
        <v>16</v>
      </c>
      <c r="AQ176" s="119">
        <v>54</v>
      </c>
      <c r="AR176" s="119">
        <v>22</v>
      </c>
      <c r="AS176" s="119">
        <v>2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22.2</v>
      </c>
      <c r="BI176" s="119">
        <v>22.7</v>
      </c>
      <c r="BJ176" s="119">
        <v>25.7</v>
      </c>
      <c r="BK176" s="119">
        <v>28.6</v>
      </c>
      <c r="BL176" s="119">
        <v>0</v>
      </c>
      <c r="BM176" s="119" t="s">
        <v>706</v>
      </c>
    </row>
    <row r="177" spans="1:65" s="119" customFormat="1" ht="11.4" x14ac:dyDescent="0.2">
      <c r="A177" s="119" t="s">
        <v>81</v>
      </c>
      <c r="B177" s="119">
        <v>92</v>
      </c>
      <c r="C177" s="119">
        <v>2</v>
      </c>
      <c r="D177" s="119">
        <v>70</v>
      </c>
      <c r="E177" s="119">
        <v>0</v>
      </c>
      <c r="F177" s="119">
        <v>18</v>
      </c>
      <c r="G177" s="119">
        <v>1</v>
      </c>
      <c r="H177" s="119">
        <v>0</v>
      </c>
      <c r="I177" s="119">
        <v>0</v>
      </c>
      <c r="J177" s="119">
        <v>0</v>
      </c>
      <c r="K177" s="119">
        <v>1</v>
      </c>
      <c r="L177" s="119">
        <v>0</v>
      </c>
      <c r="M177" s="119">
        <v>0</v>
      </c>
      <c r="N177" s="119">
        <v>0</v>
      </c>
      <c r="O177" s="119">
        <v>2.1739999999999999</v>
      </c>
      <c r="P177" s="119">
        <v>76.09</v>
      </c>
      <c r="Q177" s="119">
        <v>0</v>
      </c>
      <c r="R177" s="119">
        <v>19.57</v>
      </c>
      <c r="S177" s="119">
        <v>1.087</v>
      </c>
      <c r="T177" s="119">
        <v>0</v>
      </c>
      <c r="U177" s="119">
        <v>0</v>
      </c>
      <c r="V177" s="119">
        <v>0</v>
      </c>
      <c r="W177" s="119">
        <v>1.087</v>
      </c>
      <c r="X177" s="119">
        <v>0</v>
      </c>
      <c r="Y177" s="119">
        <v>0</v>
      </c>
      <c r="Z177" s="119">
        <v>0</v>
      </c>
      <c r="AA177" s="119" t="s">
        <v>401</v>
      </c>
      <c r="AB177" s="119" t="s">
        <v>562</v>
      </c>
      <c r="AC177" s="119" t="s">
        <v>54</v>
      </c>
      <c r="AD177" s="119" t="s">
        <v>566</v>
      </c>
      <c r="AE177" s="119" t="s">
        <v>524</v>
      </c>
      <c r="AF177" s="119" t="s">
        <v>54</v>
      </c>
      <c r="AG177" s="119" t="s">
        <v>54</v>
      </c>
      <c r="AH177" s="119" t="s">
        <v>54</v>
      </c>
      <c r="AI177" s="119" t="s">
        <v>549</v>
      </c>
      <c r="AJ177" s="119" t="s">
        <v>54</v>
      </c>
      <c r="AK177" s="119" t="s">
        <v>54</v>
      </c>
      <c r="AL177" s="119" t="s">
        <v>54</v>
      </c>
      <c r="AM177" s="119">
        <v>0</v>
      </c>
      <c r="AN177" s="119">
        <v>1</v>
      </c>
      <c r="AO177" s="119">
        <v>0</v>
      </c>
      <c r="AP177" s="119">
        <v>2</v>
      </c>
      <c r="AQ177" s="119">
        <v>32</v>
      </c>
      <c r="AR177" s="119">
        <v>46</v>
      </c>
      <c r="AS177" s="119">
        <v>9</v>
      </c>
      <c r="AT177" s="119">
        <v>1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26</v>
      </c>
      <c r="BI177" s="119">
        <v>26.5</v>
      </c>
      <c r="BJ177" s="119">
        <v>29.6</v>
      </c>
      <c r="BK177" s="119">
        <v>32.799999999999997</v>
      </c>
      <c r="BL177" s="119">
        <v>2</v>
      </c>
      <c r="BM177" s="119" t="s">
        <v>705</v>
      </c>
    </row>
    <row r="178" spans="1:65" s="119" customFormat="1" ht="11.4" x14ac:dyDescent="0.2">
      <c r="A178" s="119" t="s">
        <v>81</v>
      </c>
      <c r="B178" s="119">
        <v>134</v>
      </c>
      <c r="C178" s="119">
        <v>4</v>
      </c>
      <c r="D178" s="119">
        <v>116</v>
      </c>
      <c r="E178" s="119">
        <v>2</v>
      </c>
      <c r="F178" s="119">
        <v>10</v>
      </c>
      <c r="G178" s="119">
        <v>2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2.9849999999999999</v>
      </c>
      <c r="P178" s="119">
        <v>86.57</v>
      </c>
      <c r="Q178" s="119">
        <v>1.4930000000000001</v>
      </c>
      <c r="R178" s="119">
        <v>7.4630000000000001</v>
      </c>
      <c r="S178" s="119">
        <v>1.4930000000000001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499</v>
      </c>
      <c r="AB178" s="119" t="s">
        <v>444</v>
      </c>
      <c r="AC178" s="119" t="s">
        <v>405</v>
      </c>
      <c r="AD178" s="119" t="s">
        <v>457</v>
      </c>
      <c r="AE178" s="119" t="s">
        <v>384</v>
      </c>
      <c r="AF178" s="119" t="s">
        <v>54</v>
      </c>
      <c r="AG178" s="119" t="s">
        <v>54</v>
      </c>
      <c r="AH178" s="119" t="s">
        <v>54</v>
      </c>
      <c r="AI178" s="119" t="s">
        <v>54</v>
      </c>
      <c r="AJ178" s="119" t="s">
        <v>54</v>
      </c>
      <c r="AK178" s="119" t="s">
        <v>54</v>
      </c>
      <c r="AL178" s="119" t="s">
        <v>54</v>
      </c>
      <c r="AM178" s="119">
        <v>0</v>
      </c>
      <c r="AN178" s="119">
        <v>2</v>
      </c>
      <c r="AO178" s="119">
        <v>5</v>
      </c>
      <c r="AP178" s="119">
        <v>15</v>
      </c>
      <c r="AQ178" s="119">
        <v>77</v>
      </c>
      <c r="AR178" s="119">
        <v>33</v>
      </c>
      <c r="AS178" s="119">
        <v>2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22.7</v>
      </c>
      <c r="BI178" s="119">
        <v>23.3</v>
      </c>
      <c r="BJ178" s="119">
        <v>26.4</v>
      </c>
      <c r="BK178" s="119">
        <v>28.3</v>
      </c>
      <c r="BL178" s="119">
        <v>0</v>
      </c>
      <c r="BM178" s="119" t="s">
        <v>706</v>
      </c>
    </row>
    <row r="179" spans="1:65" s="119" customFormat="1" ht="11.4" x14ac:dyDescent="0.2">
      <c r="A179" s="119" t="s">
        <v>82</v>
      </c>
      <c r="B179" s="119">
        <v>163</v>
      </c>
      <c r="C179" s="119">
        <v>2</v>
      </c>
      <c r="D179" s="119">
        <v>141</v>
      </c>
      <c r="E179" s="119">
        <v>2</v>
      </c>
      <c r="F179" s="119">
        <v>14</v>
      </c>
      <c r="G179" s="119">
        <v>3</v>
      </c>
      <c r="H179" s="119">
        <v>0</v>
      </c>
      <c r="I179" s="119">
        <v>0</v>
      </c>
      <c r="J179" s="119">
        <v>0</v>
      </c>
      <c r="K179" s="119">
        <v>1</v>
      </c>
      <c r="L179" s="119">
        <v>0</v>
      </c>
      <c r="M179" s="119">
        <v>0</v>
      </c>
      <c r="N179" s="119">
        <v>0</v>
      </c>
      <c r="O179" s="119">
        <v>1.2270000000000001</v>
      </c>
      <c r="P179" s="119">
        <v>86.5</v>
      </c>
      <c r="Q179" s="119">
        <v>1.2270000000000001</v>
      </c>
      <c r="R179" s="119">
        <v>8.5890000000000004</v>
      </c>
      <c r="S179" s="119">
        <v>1.84</v>
      </c>
      <c r="T179" s="119">
        <v>0</v>
      </c>
      <c r="U179" s="119">
        <v>0</v>
      </c>
      <c r="V179" s="119">
        <v>0</v>
      </c>
      <c r="W179" s="119">
        <v>0.61299999999999999</v>
      </c>
      <c r="X179" s="119">
        <v>0</v>
      </c>
      <c r="Y179" s="119">
        <v>0</v>
      </c>
      <c r="Z179" s="119">
        <v>0</v>
      </c>
      <c r="AA179" s="119" t="s">
        <v>529</v>
      </c>
      <c r="AB179" s="119" t="s">
        <v>564</v>
      </c>
      <c r="AC179" s="119" t="s">
        <v>416</v>
      </c>
      <c r="AD179" s="119" t="s">
        <v>418</v>
      </c>
      <c r="AE179" s="119" t="s">
        <v>600</v>
      </c>
      <c r="AF179" s="119" t="s">
        <v>54</v>
      </c>
      <c r="AG179" s="119" t="s">
        <v>54</v>
      </c>
      <c r="AH179" s="119" t="s">
        <v>54</v>
      </c>
      <c r="AI179" s="119" t="s">
        <v>393</v>
      </c>
      <c r="AJ179" s="119" t="s">
        <v>54</v>
      </c>
      <c r="AK179" s="119" t="s">
        <v>54</v>
      </c>
      <c r="AL179" s="119" t="s">
        <v>54</v>
      </c>
      <c r="AM179" s="119">
        <v>0</v>
      </c>
      <c r="AN179" s="119">
        <v>0</v>
      </c>
      <c r="AO179" s="119">
        <v>0</v>
      </c>
      <c r="AP179" s="119">
        <v>20</v>
      </c>
      <c r="AQ179" s="119">
        <v>82</v>
      </c>
      <c r="AR179" s="119">
        <v>55</v>
      </c>
      <c r="AS179" s="119">
        <v>6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24.2</v>
      </c>
      <c r="BI179" s="119">
        <v>24.3</v>
      </c>
      <c r="BJ179" s="119">
        <v>27.4</v>
      </c>
      <c r="BK179" s="119">
        <v>29.5</v>
      </c>
      <c r="BL179" s="119">
        <v>0</v>
      </c>
      <c r="BM179" s="119" t="s">
        <v>705</v>
      </c>
    </row>
    <row r="180" spans="1:65" s="119" customFormat="1" ht="11.4" x14ac:dyDescent="0.2">
      <c r="A180" s="119" t="s">
        <v>82</v>
      </c>
      <c r="B180" s="119">
        <v>171</v>
      </c>
      <c r="C180" s="119">
        <v>8</v>
      </c>
      <c r="D180" s="119">
        <v>146</v>
      </c>
      <c r="E180" s="119">
        <v>0</v>
      </c>
      <c r="F180" s="119">
        <v>17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4.6779999999999999</v>
      </c>
      <c r="P180" s="119">
        <v>85.38</v>
      </c>
      <c r="Q180" s="119">
        <v>0</v>
      </c>
      <c r="R180" s="119">
        <v>9.9420000000000002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486</v>
      </c>
      <c r="AB180" s="119" t="s">
        <v>403</v>
      </c>
      <c r="AC180" s="119" t="s">
        <v>54</v>
      </c>
      <c r="AD180" s="119" t="s">
        <v>439</v>
      </c>
      <c r="AE180" s="119" t="s">
        <v>54</v>
      </c>
      <c r="AF180" s="119" t="s">
        <v>54</v>
      </c>
      <c r="AG180" s="119" t="s">
        <v>54</v>
      </c>
      <c r="AH180" s="119" t="s">
        <v>54</v>
      </c>
      <c r="AI180" s="119" t="s">
        <v>54</v>
      </c>
      <c r="AJ180" s="119" t="s">
        <v>54</v>
      </c>
      <c r="AK180" s="119" t="s">
        <v>54</v>
      </c>
      <c r="AL180" s="119" t="s">
        <v>54</v>
      </c>
      <c r="AM180" s="119">
        <v>0</v>
      </c>
      <c r="AN180" s="119">
        <v>1</v>
      </c>
      <c r="AO180" s="119">
        <v>8</v>
      </c>
      <c r="AP180" s="119">
        <v>16</v>
      </c>
      <c r="AQ180" s="119">
        <v>113</v>
      </c>
      <c r="AR180" s="119">
        <v>29</v>
      </c>
      <c r="AS180" s="119">
        <v>3</v>
      </c>
      <c r="AT180" s="119">
        <v>0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22.7</v>
      </c>
      <c r="BI180" s="119">
        <v>22.9</v>
      </c>
      <c r="BJ180" s="119">
        <v>25.5</v>
      </c>
      <c r="BK180" s="119">
        <v>27.5</v>
      </c>
      <c r="BL180" s="119">
        <v>1</v>
      </c>
      <c r="BM180" s="119" t="s">
        <v>706</v>
      </c>
    </row>
    <row r="181" spans="1:65" s="119" customFormat="1" ht="11.4" x14ac:dyDescent="0.2">
      <c r="A181" s="119" t="s">
        <v>83</v>
      </c>
      <c r="B181" s="119">
        <v>164</v>
      </c>
      <c r="C181" s="119">
        <v>1</v>
      </c>
      <c r="D181" s="119">
        <v>145</v>
      </c>
      <c r="E181" s="119">
        <v>4</v>
      </c>
      <c r="F181" s="119">
        <v>9</v>
      </c>
      <c r="G181" s="119">
        <v>0</v>
      </c>
      <c r="H181" s="119">
        <v>4</v>
      </c>
      <c r="I181" s="119">
        <v>0</v>
      </c>
      <c r="J181" s="119">
        <v>1</v>
      </c>
      <c r="K181" s="119">
        <v>0</v>
      </c>
      <c r="L181" s="119">
        <v>0</v>
      </c>
      <c r="M181" s="119">
        <v>0</v>
      </c>
      <c r="N181" s="119">
        <v>0</v>
      </c>
      <c r="O181" s="119">
        <v>0.61</v>
      </c>
      <c r="P181" s="119">
        <v>88.41</v>
      </c>
      <c r="Q181" s="119">
        <v>2.4390000000000001</v>
      </c>
      <c r="R181" s="119">
        <v>5.4880000000000004</v>
      </c>
      <c r="S181" s="119">
        <v>0</v>
      </c>
      <c r="T181" s="119">
        <v>2.4390000000000001</v>
      </c>
      <c r="U181" s="119">
        <v>0</v>
      </c>
      <c r="V181" s="119">
        <v>0.61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436</v>
      </c>
      <c r="AB181" s="119" t="s">
        <v>405</v>
      </c>
      <c r="AC181" s="119" t="s">
        <v>415</v>
      </c>
      <c r="AD181" s="119" t="s">
        <v>407</v>
      </c>
      <c r="AE181" s="119" t="s">
        <v>54</v>
      </c>
      <c r="AF181" s="119" t="s">
        <v>482</v>
      </c>
      <c r="AG181" s="119" t="s">
        <v>54</v>
      </c>
      <c r="AH181" s="119" t="s">
        <v>419</v>
      </c>
      <c r="AI181" s="119" t="s">
        <v>54</v>
      </c>
      <c r="AJ181" s="119" t="s">
        <v>54</v>
      </c>
      <c r="AK181" s="119" t="s">
        <v>54</v>
      </c>
      <c r="AL181" s="119" t="s">
        <v>54</v>
      </c>
      <c r="AM181" s="119">
        <v>0</v>
      </c>
      <c r="AN181" s="119">
        <v>8</v>
      </c>
      <c r="AO181" s="119">
        <v>45</v>
      </c>
      <c r="AP181" s="119">
        <v>21</v>
      </c>
      <c r="AQ181" s="119">
        <v>62</v>
      </c>
      <c r="AR181" s="119">
        <v>27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19.3</v>
      </c>
      <c r="BI181" s="119">
        <v>21.5</v>
      </c>
      <c r="BJ181" s="119">
        <v>25.2</v>
      </c>
      <c r="BK181" s="119">
        <v>26.4</v>
      </c>
      <c r="BL181" s="119">
        <v>0</v>
      </c>
      <c r="BM181" s="119" t="s">
        <v>705</v>
      </c>
    </row>
    <row r="182" spans="1:65" s="119" customFormat="1" ht="11.4" x14ac:dyDescent="0.2">
      <c r="A182" s="119" t="s">
        <v>83</v>
      </c>
      <c r="B182" s="119">
        <v>210</v>
      </c>
      <c r="C182" s="119">
        <v>9</v>
      </c>
      <c r="D182" s="119">
        <v>178</v>
      </c>
      <c r="E182" s="119">
        <v>2</v>
      </c>
      <c r="F182" s="119">
        <v>18</v>
      </c>
      <c r="G182" s="119">
        <v>1</v>
      </c>
      <c r="H182" s="119">
        <v>1</v>
      </c>
      <c r="I182" s="119">
        <v>0</v>
      </c>
      <c r="J182" s="119">
        <v>0</v>
      </c>
      <c r="K182" s="119">
        <v>0</v>
      </c>
      <c r="L182" s="119">
        <v>1</v>
      </c>
      <c r="M182" s="119">
        <v>0</v>
      </c>
      <c r="N182" s="119">
        <v>0</v>
      </c>
      <c r="O182" s="119">
        <v>4.2859999999999996</v>
      </c>
      <c r="P182" s="119">
        <v>84.76</v>
      </c>
      <c r="Q182" s="119">
        <v>0.95199999999999996</v>
      </c>
      <c r="R182" s="119">
        <v>8.5709999999999997</v>
      </c>
      <c r="S182" s="119">
        <v>0.47599999999999998</v>
      </c>
      <c r="T182" s="119">
        <v>0.47599999999999998</v>
      </c>
      <c r="U182" s="119">
        <v>0</v>
      </c>
      <c r="V182" s="119">
        <v>0</v>
      </c>
      <c r="W182" s="119">
        <v>0</v>
      </c>
      <c r="X182" s="119">
        <v>0.47599999999999998</v>
      </c>
      <c r="Y182" s="119">
        <v>0</v>
      </c>
      <c r="Z182" s="119">
        <v>0</v>
      </c>
      <c r="AA182" s="119" t="s">
        <v>433</v>
      </c>
      <c r="AB182" s="119" t="s">
        <v>389</v>
      </c>
      <c r="AC182" s="119" t="s">
        <v>429</v>
      </c>
      <c r="AD182" s="119" t="s">
        <v>405</v>
      </c>
      <c r="AE182" s="119" t="s">
        <v>567</v>
      </c>
      <c r="AF182" s="119" t="s">
        <v>480</v>
      </c>
      <c r="AG182" s="119" t="s">
        <v>54</v>
      </c>
      <c r="AH182" s="119" t="s">
        <v>54</v>
      </c>
      <c r="AI182" s="119" t="s">
        <v>54</v>
      </c>
      <c r="AJ182" s="119" t="s">
        <v>394</v>
      </c>
      <c r="AK182" s="119" t="s">
        <v>54</v>
      </c>
      <c r="AL182" s="119" t="s">
        <v>54</v>
      </c>
      <c r="AM182" s="119">
        <v>0</v>
      </c>
      <c r="AN182" s="119">
        <v>0</v>
      </c>
      <c r="AO182" s="119">
        <v>24</v>
      </c>
      <c r="AP182" s="119">
        <v>88</v>
      </c>
      <c r="AQ182" s="119">
        <v>92</v>
      </c>
      <c r="AR182" s="119">
        <v>6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19.3</v>
      </c>
      <c r="BI182" s="119">
        <v>19.7</v>
      </c>
      <c r="BJ182" s="119">
        <v>22.6</v>
      </c>
      <c r="BK182" s="119">
        <v>24.5</v>
      </c>
      <c r="BL182" s="119">
        <v>0</v>
      </c>
      <c r="BM182" s="119" t="s">
        <v>706</v>
      </c>
    </row>
    <row r="183" spans="1:65" s="119" customFormat="1" ht="11.4" x14ac:dyDescent="0.2">
      <c r="A183" s="119" t="s">
        <v>84</v>
      </c>
      <c r="B183" s="119">
        <v>175</v>
      </c>
      <c r="C183" s="119">
        <v>1</v>
      </c>
      <c r="D183" s="119">
        <v>158</v>
      </c>
      <c r="E183" s="119">
        <v>0</v>
      </c>
      <c r="F183" s="119">
        <v>12</v>
      </c>
      <c r="G183" s="119">
        <v>2</v>
      </c>
      <c r="H183" s="119">
        <v>1</v>
      </c>
      <c r="I183" s="119">
        <v>0</v>
      </c>
      <c r="J183" s="119">
        <v>0</v>
      </c>
      <c r="K183" s="119">
        <v>0</v>
      </c>
      <c r="L183" s="119">
        <v>1</v>
      </c>
      <c r="M183" s="119">
        <v>0</v>
      </c>
      <c r="N183" s="119">
        <v>0</v>
      </c>
      <c r="O183" s="119">
        <v>0.57099999999999995</v>
      </c>
      <c r="P183" s="119">
        <v>90.29</v>
      </c>
      <c r="Q183" s="119">
        <v>0</v>
      </c>
      <c r="R183" s="119">
        <v>6.8570000000000002</v>
      </c>
      <c r="S183" s="119">
        <v>1.143</v>
      </c>
      <c r="T183" s="119">
        <v>0.57099999999999995</v>
      </c>
      <c r="U183" s="119">
        <v>0</v>
      </c>
      <c r="V183" s="119">
        <v>0</v>
      </c>
      <c r="W183" s="119">
        <v>0</v>
      </c>
      <c r="X183" s="119">
        <v>0.57099999999999995</v>
      </c>
      <c r="Y183" s="119">
        <v>0</v>
      </c>
      <c r="Z183" s="119">
        <v>0</v>
      </c>
      <c r="AA183" s="119" t="s">
        <v>384</v>
      </c>
      <c r="AB183" s="119" t="s">
        <v>388</v>
      </c>
      <c r="AC183" s="119" t="s">
        <v>54</v>
      </c>
      <c r="AD183" s="119" t="s">
        <v>388</v>
      </c>
      <c r="AE183" s="119" t="s">
        <v>435</v>
      </c>
      <c r="AF183" s="119" t="s">
        <v>514</v>
      </c>
      <c r="AG183" s="119" t="s">
        <v>54</v>
      </c>
      <c r="AH183" s="119" t="s">
        <v>54</v>
      </c>
      <c r="AI183" s="119" t="s">
        <v>54</v>
      </c>
      <c r="AJ183" s="119" t="s">
        <v>388</v>
      </c>
      <c r="AK183" s="119" t="s">
        <v>54</v>
      </c>
      <c r="AL183" s="119" t="s">
        <v>54</v>
      </c>
      <c r="AM183" s="119">
        <v>0</v>
      </c>
      <c r="AN183" s="119">
        <v>1</v>
      </c>
      <c r="AO183" s="119">
        <v>11</v>
      </c>
      <c r="AP183" s="119">
        <v>49</v>
      </c>
      <c r="AQ183" s="119">
        <v>77</v>
      </c>
      <c r="AR183" s="119">
        <v>32</v>
      </c>
      <c r="AS183" s="119">
        <v>5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21.6</v>
      </c>
      <c r="BI183" s="119">
        <v>21.8</v>
      </c>
      <c r="BJ183" s="119">
        <v>25.8</v>
      </c>
      <c r="BK183" s="119">
        <v>29.1</v>
      </c>
      <c r="BL183" s="119">
        <v>0</v>
      </c>
      <c r="BM183" s="119" t="s">
        <v>705</v>
      </c>
    </row>
    <row r="184" spans="1:65" s="119" customFormat="1" ht="11.4" x14ac:dyDescent="0.2">
      <c r="A184" s="119" t="s">
        <v>84</v>
      </c>
      <c r="B184" s="119">
        <v>204</v>
      </c>
      <c r="C184" s="119">
        <v>7</v>
      </c>
      <c r="D184" s="119">
        <v>176</v>
      </c>
      <c r="E184" s="119">
        <v>1</v>
      </c>
      <c r="F184" s="119">
        <v>15</v>
      </c>
      <c r="G184" s="119">
        <v>1</v>
      </c>
      <c r="H184" s="119">
        <v>2</v>
      </c>
      <c r="I184" s="119">
        <v>1</v>
      </c>
      <c r="J184" s="119">
        <v>0</v>
      </c>
      <c r="K184" s="119">
        <v>1</v>
      </c>
      <c r="L184" s="119">
        <v>0</v>
      </c>
      <c r="M184" s="119">
        <v>0</v>
      </c>
      <c r="N184" s="119">
        <v>0</v>
      </c>
      <c r="O184" s="119">
        <v>3.431</v>
      </c>
      <c r="P184" s="119">
        <v>86.27</v>
      </c>
      <c r="Q184" s="119">
        <v>0.49</v>
      </c>
      <c r="R184" s="119">
        <v>7.3529999999999998</v>
      </c>
      <c r="S184" s="119">
        <v>0.49</v>
      </c>
      <c r="T184" s="119">
        <v>0.98</v>
      </c>
      <c r="U184" s="119">
        <v>0.49</v>
      </c>
      <c r="V184" s="119">
        <v>0</v>
      </c>
      <c r="W184" s="119">
        <v>0.49</v>
      </c>
      <c r="X184" s="119">
        <v>0</v>
      </c>
      <c r="Y184" s="119">
        <v>0</v>
      </c>
      <c r="Z184" s="119">
        <v>0</v>
      </c>
      <c r="AA184" s="119" t="s">
        <v>583</v>
      </c>
      <c r="AB184" s="119" t="s">
        <v>504</v>
      </c>
      <c r="AC184" s="119" t="s">
        <v>502</v>
      </c>
      <c r="AD184" s="119" t="s">
        <v>504</v>
      </c>
      <c r="AE184" s="119" t="s">
        <v>687</v>
      </c>
      <c r="AF184" s="119" t="s">
        <v>670</v>
      </c>
      <c r="AG184" s="119" t="s">
        <v>590</v>
      </c>
      <c r="AH184" s="119" t="s">
        <v>54</v>
      </c>
      <c r="AI184" s="119" t="s">
        <v>646</v>
      </c>
      <c r="AJ184" s="119" t="s">
        <v>54</v>
      </c>
      <c r="AK184" s="119" t="s">
        <v>54</v>
      </c>
      <c r="AL184" s="119" t="s">
        <v>54</v>
      </c>
      <c r="AM184" s="119">
        <v>3</v>
      </c>
      <c r="AN184" s="119">
        <v>18</v>
      </c>
      <c r="AO184" s="119">
        <v>52</v>
      </c>
      <c r="AP184" s="119">
        <v>82</v>
      </c>
      <c r="AQ184" s="119">
        <v>43</v>
      </c>
      <c r="AR184" s="119">
        <v>5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16.399999999999999</v>
      </c>
      <c r="BI184" s="119">
        <v>17.100000000000001</v>
      </c>
      <c r="BJ184" s="119">
        <v>21</v>
      </c>
      <c r="BK184" s="119">
        <v>22.6</v>
      </c>
      <c r="BL184" s="119">
        <v>0</v>
      </c>
      <c r="BM184" s="119" t="s">
        <v>706</v>
      </c>
    </row>
    <row r="185" spans="1:65" s="119" customFormat="1" ht="11.4" x14ac:dyDescent="0.2">
      <c r="A185" s="119" t="s">
        <v>85</v>
      </c>
      <c r="B185" s="119">
        <v>181</v>
      </c>
      <c r="C185" s="119">
        <v>1</v>
      </c>
      <c r="D185" s="119">
        <v>166</v>
      </c>
      <c r="E185" s="119">
        <v>0</v>
      </c>
      <c r="F185" s="119">
        <v>11</v>
      </c>
      <c r="G185" s="119">
        <v>0</v>
      </c>
      <c r="H185" s="119">
        <v>0</v>
      </c>
      <c r="I185" s="119">
        <v>1</v>
      </c>
      <c r="J185" s="119">
        <v>0</v>
      </c>
      <c r="K185" s="119">
        <v>0</v>
      </c>
      <c r="L185" s="119">
        <v>1</v>
      </c>
      <c r="M185" s="119">
        <v>0</v>
      </c>
      <c r="N185" s="119">
        <v>1</v>
      </c>
      <c r="O185" s="119">
        <v>0.55200000000000005</v>
      </c>
      <c r="P185" s="119">
        <v>91.71</v>
      </c>
      <c r="Q185" s="119">
        <v>0</v>
      </c>
      <c r="R185" s="119">
        <v>6.077</v>
      </c>
      <c r="S185" s="119">
        <v>0</v>
      </c>
      <c r="T185" s="119">
        <v>0</v>
      </c>
      <c r="U185" s="119">
        <v>0.55200000000000005</v>
      </c>
      <c r="V185" s="119">
        <v>0</v>
      </c>
      <c r="W185" s="119">
        <v>0</v>
      </c>
      <c r="X185" s="119">
        <v>0.55200000000000005</v>
      </c>
      <c r="Y185" s="119">
        <v>0</v>
      </c>
      <c r="Z185" s="119">
        <v>0.55200000000000005</v>
      </c>
      <c r="AA185" s="119" t="s">
        <v>453</v>
      </c>
      <c r="AB185" s="119" t="s">
        <v>440</v>
      </c>
      <c r="AC185" s="119" t="s">
        <v>54</v>
      </c>
      <c r="AD185" s="119" t="s">
        <v>384</v>
      </c>
      <c r="AE185" s="119" t="s">
        <v>54</v>
      </c>
      <c r="AF185" s="119" t="s">
        <v>54</v>
      </c>
      <c r="AG185" s="119" t="s">
        <v>561</v>
      </c>
      <c r="AH185" s="119" t="s">
        <v>54</v>
      </c>
      <c r="AI185" s="119" t="s">
        <v>54</v>
      </c>
      <c r="AJ185" s="119" t="s">
        <v>642</v>
      </c>
      <c r="AK185" s="119" t="s">
        <v>54</v>
      </c>
      <c r="AL185" s="119" t="s">
        <v>492</v>
      </c>
      <c r="AM185" s="119">
        <v>0</v>
      </c>
      <c r="AN185" s="119">
        <v>2</v>
      </c>
      <c r="AO185" s="119">
        <v>30</v>
      </c>
      <c r="AP185" s="119">
        <v>55</v>
      </c>
      <c r="AQ185" s="119">
        <v>66</v>
      </c>
      <c r="AR185" s="119">
        <v>26</v>
      </c>
      <c r="AS185" s="119">
        <v>1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20.100000000000001</v>
      </c>
      <c r="BI185" s="119">
        <v>20.2</v>
      </c>
      <c r="BJ185" s="119">
        <v>25.1</v>
      </c>
      <c r="BK185" s="119">
        <v>27.1</v>
      </c>
      <c r="BL185" s="119">
        <v>1</v>
      </c>
      <c r="BM185" s="119" t="s">
        <v>705</v>
      </c>
    </row>
    <row r="186" spans="1:65" s="119" customFormat="1" ht="11.4" x14ac:dyDescent="0.2">
      <c r="A186" s="119" t="s">
        <v>85</v>
      </c>
      <c r="B186" s="119">
        <v>218</v>
      </c>
      <c r="C186" s="119">
        <v>11</v>
      </c>
      <c r="D186" s="119">
        <v>190</v>
      </c>
      <c r="E186" s="119">
        <v>0</v>
      </c>
      <c r="F186" s="119">
        <v>15</v>
      </c>
      <c r="G186" s="119">
        <v>2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5.0460000000000003</v>
      </c>
      <c r="P186" s="119">
        <v>87.16</v>
      </c>
      <c r="Q186" s="119">
        <v>0</v>
      </c>
      <c r="R186" s="119">
        <v>6.8810000000000002</v>
      </c>
      <c r="S186" s="119">
        <v>0.91700000000000004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494</v>
      </c>
      <c r="AB186" s="119" t="s">
        <v>517</v>
      </c>
      <c r="AC186" s="119" t="s">
        <v>54</v>
      </c>
      <c r="AD186" s="119" t="s">
        <v>392</v>
      </c>
      <c r="AE186" s="119" t="s">
        <v>395</v>
      </c>
      <c r="AF186" s="119" t="s">
        <v>54</v>
      </c>
      <c r="AG186" s="119" t="s">
        <v>54</v>
      </c>
      <c r="AH186" s="119" t="s">
        <v>54</v>
      </c>
      <c r="AI186" s="119" t="s">
        <v>54</v>
      </c>
      <c r="AJ186" s="119" t="s">
        <v>54</v>
      </c>
      <c r="AK186" s="119" t="s">
        <v>54</v>
      </c>
      <c r="AL186" s="119" t="s">
        <v>54</v>
      </c>
      <c r="AM186" s="119">
        <v>1</v>
      </c>
      <c r="AN186" s="119">
        <v>4</v>
      </c>
      <c r="AO186" s="119">
        <v>29</v>
      </c>
      <c r="AP186" s="119">
        <v>83</v>
      </c>
      <c r="AQ186" s="119">
        <v>91</v>
      </c>
      <c r="AR186" s="119">
        <v>7</v>
      </c>
      <c r="AS186" s="119">
        <v>3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19.100000000000001</v>
      </c>
      <c r="BI186" s="119">
        <v>19.7</v>
      </c>
      <c r="BJ186" s="119">
        <v>22.8</v>
      </c>
      <c r="BK186" s="119">
        <v>24.7</v>
      </c>
      <c r="BL186" s="119">
        <v>0</v>
      </c>
      <c r="BM186" s="119" t="s">
        <v>706</v>
      </c>
    </row>
    <row r="187" spans="1:65" s="119" customFormat="1" ht="11.4" x14ac:dyDescent="0.2">
      <c r="A187" s="119" t="s">
        <v>86</v>
      </c>
      <c r="B187" s="119">
        <v>153</v>
      </c>
      <c r="C187" s="119">
        <v>1</v>
      </c>
      <c r="D187" s="119">
        <v>142</v>
      </c>
      <c r="E187" s="119">
        <v>2</v>
      </c>
      <c r="F187" s="119">
        <v>6</v>
      </c>
      <c r="G187" s="119">
        <v>0</v>
      </c>
      <c r="H187" s="119">
        <v>1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1</v>
      </c>
      <c r="O187" s="119">
        <v>0.65400000000000003</v>
      </c>
      <c r="P187" s="119">
        <v>92.81</v>
      </c>
      <c r="Q187" s="119">
        <v>1.3069999999999999</v>
      </c>
      <c r="R187" s="119">
        <v>3.9220000000000002</v>
      </c>
      <c r="S187" s="119">
        <v>0</v>
      </c>
      <c r="T187" s="119">
        <v>0.65400000000000003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0.65400000000000003</v>
      </c>
      <c r="AA187" s="119" t="s">
        <v>429</v>
      </c>
      <c r="AB187" s="119" t="s">
        <v>576</v>
      </c>
      <c r="AC187" s="119" t="s">
        <v>512</v>
      </c>
      <c r="AD187" s="119" t="s">
        <v>407</v>
      </c>
      <c r="AE187" s="119" t="s">
        <v>54</v>
      </c>
      <c r="AF187" s="119" t="s">
        <v>495</v>
      </c>
      <c r="AG187" s="119" t="s">
        <v>54</v>
      </c>
      <c r="AH187" s="119" t="s">
        <v>54</v>
      </c>
      <c r="AI187" s="119" t="s">
        <v>54</v>
      </c>
      <c r="AJ187" s="119" t="s">
        <v>54</v>
      </c>
      <c r="AK187" s="119" t="s">
        <v>54</v>
      </c>
      <c r="AL187" s="119" t="s">
        <v>391</v>
      </c>
      <c r="AM187" s="119">
        <v>0</v>
      </c>
      <c r="AN187" s="119">
        <v>2</v>
      </c>
      <c r="AO187" s="119">
        <v>20</v>
      </c>
      <c r="AP187" s="119">
        <v>65</v>
      </c>
      <c r="AQ187" s="119">
        <v>54</v>
      </c>
      <c r="AR187" s="119">
        <v>12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</v>
      </c>
      <c r="BI187" s="119">
        <v>19</v>
      </c>
      <c r="BJ187" s="119">
        <v>23.8</v>
      </c>
      <c r="BK187" s="119">
        <v>25.5</v>
      </c>
      <c r="BL187" s="119">
        <v>0</v>
      </c>
      <c r="BM187" s="119" t="s">
        <v>705</v>
      </c>
    </row>
    <row r="188" spans="1:65" s="119" customFormat="1" ht="11.4" x14ac:dyDescent="0.2">
      <c r="A188" s="119" t="s">
        <v>86</v>
      </c>
      <c r="B188" s="119">
        <v>211</v>
      </c>
      <c r="C188" s="119">
        <v>14</v>
      </c>
      <c r="D188" s="119">
        <v>176</v>
      </c>
      <c r="E188" s="119">
        <v>2</v>
      </c>
      <c r="F188" s="119">
        <v>16</v>
      </c>
      <c r="G188" s="119">
        <v>0</v>
      </c>
      <c r="H188" s="119">
        <v>2</v>
      </c>
      <c r="I188" s="119">
        <v>0</v>
      </c>
      <c r="J188" s="119">
        <v>0</v>
      </c>
      <c r="K188" s="119">
        <v>0</v>
      </c>
      <c r="L188" s="119">
        <v>1</v>
      </c>
      <c r="M188" s="119">
        <v>0</v>
      </c>
      <c r="N188" s="119">
        <v>0</v>
      </c>
      <c r="O188" s="119">
        <v>6.6349999999999998</v>
      </c>
      <c r="P188" s="119">
        <v>83.41</v>
      </c>
      <c r="Q188" s="119">
        <v>0.94799999999999995</v>
      </c>
      <c r="R188" s="119">
        <v>7.5830000000000002</v>
      </c>
      <c r="S188" s="119">
        <v>0</v>
      </c>
      <c r="T188" s="119">
        <v>0.94799999999999995</v>
      </c>
      <c r="U188" s="119">
        <v>0</v>
      </c>
      <c r="V188" s="119">
        <v>0</v>
      </c>
      <c r="W188" s="119">
        <v>0</v>
      </c>
      <c r="X188" s="119">
        <v>0.47399999999999998</v>
      </c>
      <c r="Y188" s="119">
        <v>0</v>
      </c>
      <c r="Z188" s="119">
        <v>0</v>
      </c>
      <c r="AA188" s="119" t="s">
        <v>420</v>
      </c>
      <c r="AB188" s="119" t="s">
        <v>495</v>
      </c>
      <c r="AC188" s="119" t="s">
        <v>397</v>
      </c>
      <c r="AD188" s="119" t="s">
        <v>495</v>
      </c>
      <c r="AE188" s="119" t="s">
        <v>54</v>
      </c>
      <c r="AF188" s="119" t="s">
        <v>434</v>
      </c>
      <c r="AG188" s="119" t="s">
        <v>54</v>
      </c>
      <c r="AH188" s="119" t="s">
        <v>54</v>
      </c>
      <c r="AI188" s="119" t="s">
        <v>54</v>
      </c>
      <c r="AJ188" s="119" t="s">
        <v>390</v>
      </c>
      <c r="AK188" s="119" t="s">
        <v>54</v>
      </c>
      <c r="AL188" s="119" t="s">
        <v>54</v>
      </c>
      <c r="AM188" s="119">
        <v>0</v>
      </c>
      <c r="AN188" s="119">
        <v>14</v>
      </c>
      <c r="AO188" s="119">
        <v>51</v>
      </c>
      <c r="AP188" s="119">
        <v>104</v>
      </c>
      <c r="AQ188" s="119">
        <v>36</v>
      </c>
      <c r="AR188" s="119">
        <v>5</v>
      </c>
      <c r="AS188" s="119">
        <v>0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17</v>
      </c>
      <c r="BI188" s="119">
        <v>17.2</v>
      </c>
      <c r="BJ188" s="119">
        <v>21.2</v>
      </c>
      <c r="BK188" s="119">
        <v>22.9</v>
      </c>
      <c r="BL188" s="119">
        <v>1</v>
      </c>
      <c r="BM188" s="119" t="s">
        <v>706</v>
      </c>
    </row>
    <row r="189" spans="1:65" s="119" customFormat="1" ht="11.4" x14ac:dyDescent="0.2">
      <c r="A189" s="119" t="s">
        <v>87</v>
      </c>
      <c r="B189" s="119">
        <v>227</v>
      </c>
      <c r="C189" s="119">
        <v>1</v>
      </c>
      <c r="D189" s="119">
        <v>209</v>
      </c>
      <c r="E189" s="119">
        <v>4</v>
      </c>
      <c r="F189" s="119">
        <v>13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0.441</v>
      </c>
      <c r="P189" s="119">
        <v>92.07</v>
      </c>
      <c r="Q189" s="119">
        <v>1.762</v>
      </c>
      <c r="R189" s="119">
        <v>5.7270000000000003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482</v>
      </c>
      <c r="AB189" s="119" t="s">
        <v>496</v>
      </c>
      <c r="AC189" s="119" t="s">
        <v>493</v>
      </c>
      <c r="AD189" s="119" t="s">
        <v>415</v>
      </c>
      <c r="AE189" s="119" t="s">
        <v>54</v>
      </c>
      <c r="AF189" s="119" t="s">
        <v>54</v>
      </c>
      <c r="AG189" s="119" t="s">
        <v>54</v>
      </c>
      <c r="AH189" s="119" t="s">
        <v>54</v>
      </c>
      <c r="AI189" s="119" t="s">
        <v>54</v>
      </c>
      <c r="AJ189" s="119" t="s">
        <v>54</v>
      </c>
      <c r="AK189" s="119" t="s">
        <v>54</v>
      </c>
      <c r="AL189" s="119" t="s">
        <v>54</v>
      </c>
      <c r="AM189" s="119">
        <v>0</v>
      </c>
      <c r="AN189" s="119">
        <v>22</v>
      </c>
      <c r="AO189" s="119">
        <v>43</v>
      </c>
      <c r="AP189" s="119">
        <v>72</v>
      </c>
      <c r="AQ189" s="119">
        <v>56</v>
      </c>
      <c r="AR189" s="119">
        <v>33</v>
      </c>
      <c r="AS189" s="119">
        <v>1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18.2</v>
      </c>
      <c r="BI189" s="119">
        <v>18.100000000000001</v>
      </c>
      <c r="BJ189" s="119">
        <v>25</v>
      </c>
      <c r="BK189" s="119">
        <v>27</v>
      </c>
      <c r="BL189" s="119">
        <v>0</v>
      </c>
      <c r="BM189" s="119" t="s">
        <v>705</v>
      </c>
    </row>
    <row r="190" spans="1:65" s="119" customFormat="1" ht="11.4" x14ac:dyDescent="0.2">
      <c r="A190" s="119" t="s">
        <v>87</v>
      </c>
      <c r="B190" s="119">
        <v>196</v>
      </c>
      <c r="C190" s="119">
        <v>12</v>
      </c>
      <c r="D190" s="119">
        <v>175</v>
      </c>
      <c r="E190" s="119">
        <v>0</v>
      </c>
      <c r="F190" s="119">
        <v>7</v>
      </c>
      <c r="G190" s="119">
        <v>1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6.1219999999999999</v>
      </c>
      <c r="P190" s="119">
        <v>89.29</v>
      </c>
      <c r="Q190" s="119">
        <v>0</v>
      </c>
      <c r="R190" s="119">
        <v>3.5710000000000002</v>
      </c>
      <c r="S190" s="119">
        <v>0.51</v>
      </c>
      <c r="T190" s="119">
        <v>0.51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463</v>
      </c>
      <c r="AB190" s="119" t="s">
        <v>491</v>
      </c>
      <c r="AC190" s="119" t="s">
        <v>54</v>
      </c>
      <c r="AD190" s="119" t="s">
        <v>382</v>
      </c>
      <c r="AE190" s="119" t="s">
        <v>644</v>
      </c>
      <c r="AF190" s="119" t="s">
        <v>662</v>
      </c>
      <c r="AG190" s="119" t="s">
        <v>54</v>
      </c>
      <c r="AH190" s="119" t="s">
        <v>54</v>
      </c>
      <c r="AI190" s="119" t="s">
        <v>54</v>
      </c>
      <c r="AJ190" s="119" t="s">
        <v>54</v>
      </c>
      <c r="AK190" s="119" t="s">
        <v>54</v>
      </c>
      <c r="AL190" s="119" t="s">
        <v>54</v>
      </c>
      <c r="AM190" s="119">
        <v>0</v>
      </c>
      <c r="AN190" s="119">
        <v>12</v>
      </c>
      <c r="AO190" s="119">
        <v>38</v>
      </c>
      <c r="AP190" s="119">
        <v>77</v>
      </c>
      <c r="AQ190" s="119">
        <v>59</v>
      </c>
      <c r="AR190" s="119">
        <v>9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18.100000000000001</v>
      </c>
      <c r="BI190" s="119">
        <v>18.8</v>
      </c>
      <c r="BJ190" s="119">
        <v>22.2</v>
      </c>
      <c r="BK190" s="119">
        <v>25</v>
      </c>
      <c r="BL190" s="119">
        <v>0</v>
      </c>
      <c r="BM190" s="119" t="s">
        <v>706</v>
      </c>
    </row>
    <row r="191" spans="1:65" s="119" customFormat="1" ht="11.4" x14ac:dyDescent="0.2">
      <c r="A191" s="119" t="s">
        <v>88</v>
      </c>
      <c r="B191" s="119">
        <v>184</v>
      </c>
      <c r="C191" s="119">
        <v>3</v>
      </c>
      <c r="D191" s="119">
        <v>162</v>
      </c>
      <c r="E191" s="119">
        <v>1</v>
      </c>
      <c r="F191" s="119">
        <v>14</v>
      </c>
      <c r="G191" s="119">
        <v>0</v>
      </c>
      <c r="H191" s="119">
        <v>2</v>
      </c>
      <c r="I191" s="119">
        <v>0</v>
      </c>
      <c r="J191" s="119">
        <v>0</v>
      </c>
      <c r="K191" s="119">
        <v>0</v>
      </c>
      <c r="L191" s="119">
        <v>2</v>
      </c>
      <c r="M191" s="119">
        <v>0</v>
      </c>
      <c r="N191" s="119">
        <v>0</v>
      </c>
      <c r="O191" s="119">
        <v>1.63</v>
      </c>
      <c r="P191" s="119">
        <v>88.04</v>
      </c>
      <c r="Q191" s="119">
        <v>0.54300000000000004</v>
      </c>
      <c r="R191" s="119">
        <v>7.609</v>
      </c>
      <c r="S191" s="119">
        <v>0</v>
      </c>
      <c r="T191" s="119">
        <v>1.087</v>
      </c>
      <c r="U191" s="119">
        <v>0</v>
      </c>
      <c r="V191" s="119">
        <v>0</v>
      </c>
      <c r="W191" s="119">
        <v>0</v>
      </c>
      <c r="X191" s="119">
        <v>1.087</v>
      </c>
      <c r="Y191" s="119">
        <v>0</v>
      </c>
      <c r="Z191" s="119">
        <v>0</v>
      </c>
      <c r="AA191" s="119" t="s">
        <v>416</v>
      </c>
      <c r="AB191" s="119" t="s">
        <v>437</v>
      </c>
      <c r="AC191" s="119" t="s">
        <v>524</v>
      </c>
      <c r="AD191" s="119" t="s">
        <v>382</v>
      </c>
      <c r="AE191" s="119" t="s">
        <v>54</v>
      </c>
      <c r="AF191" s="119" t="s">
        <v>480</v>
      </c>
      <c r="AG191" s="119" t="s">
        <v>54</v>
      </c>
      <c r="AH191" s="119" t="s">
        <v>54</v>
      </c>
      <c r="AI191" s="119" t="s">
        <v>54</v>
      </c>
      <c r="AJ191" s="119" t="s">
        <v>518</v>
      </c>
      <c r="AK191" s="119" t="s">
        <v>54</v>
      </c>
      <c r="AL191" s="119" t="s">
        <v>54</v>
      </c>
      <c r="AM191" s="119">
        <v>0</v>
      </c>
      <c r="AN191" s="119">
        <v>11</v>
      </c>
      <c r="AO191" s="119">
        <v>23</v>
      </c>
      <c r="AP191" s="119">
        <v>61</v>
      </c>
      <c r="AQ191" s="119">
        <v>61</v>
      </c>
      <c r="AR191" s="119">
        <v>28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19.600000000000001</v>
      </c>
      <c r="BI191" s="119">
        <v>19.8</v>
      </c>
      <c r="BJ191" s="119">
        <v>25.4</v>
      </c>
      <c r="BK191" s="119">
        <v>27.7</v>
      </c>
      <c r="BL191" s="119">
        <v>0</v>
      </c>
      <c r="BM191" s="119" t="s">
        <v>705</v>
      </c>
    </row>
    <row r="192" spans="1:65" s="119" customFormat="1" ht="11.4" x14ac:dyDescent="0.2">
      <c r="A192" s="119" t="s">
        <v>88</v>
      </c>
      <c r="B192" s="119">
        <v>204</v>
      </c>
      <c r="C192" s="119">
        <v>13</v>
      </c>
      <c r="D192" s="119">
        <v>176</v>
      </c>
      <c r="E192" s="119">
        <v>1</v>
      </c>
      <c r="F192" s="119">
        <v>13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6.3730000000000002</v>
      </c>
      <c r="P192" s="119">
        <v>86.27</v>
      </c>
      <c r="Q192" s="119">
        <v>0.49</v>
      </c>
      <c r="R192" s="119">
        <v>6.3730000000000002</v>
      </c>
      <c r="S192" s="119">
        <v>0</v>
      </c>
      <c r="T192" s="119">
        <v>0.49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395</v>
      </c>
      <c r="AB192" s="119" t="s">
        <v>405</v>
      </c>
      <c r="AC192" s="119" t="s">
        <v>529</v>
      </c>
      <c r="AD192" s="119" t="s">
        <v>405</v>
      </c>
      <c r="AE192" s="119" t="s">
        <v>54</v>
      </c>
      <c r="AF192" s="119" t="s">
        <v>434</v>
      </c>
      <c r="AG192" s="119" t="s">
        <v>54</v>
      </c>
      <c r="AH192" s="119" t="s">
        <v>54</v>
      </c>
      <c r="AI192" s="119" t="s">
        <v>54</v>
      </c>
      <c r="AJ192" s="119" t="s">
        <v>54</v>
      </c>
      <c r="AK192" s="119" t="s">
        <v>54</v>
      </c>
      <c r="AL192" s="119" t="s">
        <v>54</v>
      </c>
      <c r="AM192" s="119">
        <v>0</v>
      </c>
      <c r="AN192" s="119">
        <v>2</v>
      </c>
      <c r="AO192" s="119">
        <v>38</v>
      </c>
      <c r="AP192" s="119">
        <v>65</v>
      </c>
      <c r="AQ192" s="119">
        <v>89</v>
      </c>
      <c r="AR192" s="119">
        <v>10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19.2</v>
      </c>
      <c r="BI192" s="119">
        <v>19.899999999999999</v>
      </c>
      <c r="BJ192" s="119">
        <v>23.3</v>
      </c>
      <c r="BK192" s="119">
        <v>25.1</v>
      </c>
      <c r="BL192" s="119">
        <v>0</v>
      </c>
      <c r="BM192" s="119" t="s">
        <v>706</v>
      </c>
    </row>
    <row r="193" spans="1:65" s="119" customFormat="1" ht="11.4" x14ac:dyDescent="0.2">
      <c r="A193" s="119" t="s">
        <v>89</v>
      </c>
      <c r="B193" s="119">
        <v>173</v>
      </c>
      <c r="C193" s="119">
        <v>3</v>
      </c>
      <c r="D193" s="119">
        <v>151</v>
      </c>
      <c r="E193" s="119">
        <v>1</v>
      </c>
      <c r="F193" s="119">
        <v>14</v>
      </c>
      <c r="G193" s="119">
        <v>1</v>
      </c>
      <c r="H193" s="119">
        <v>2</v>
      </c>
      <c r="I193" s="119">
        <v>1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1.734</v>
      </c>
      <c r="P193" s="119">
        <v>87.28</v>
      </c>
      <c r="Q193" s="119">
        <v>0.57799999999999996</v>
      </c>
      <c r="R193" s="119">
        <v>8.0920000000000005</v>
      </c>
      <c r="S193" s="119">
        <v>0.57799999999999996</v>
      </c>
      <c r="T193" s="119">
        <v>1.1559999999999999</v>
      </c>
      <c r="U193" s="119">
        <v>0.57799999999999996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512</v>
      </c>
      <c r="AB193" s="119" t="s">
        <v>426</v>
      </c>
      <c r="AC193" s="119" t="s">
        <v>586</v>
      </c>
      <c r="AD193" s="119" t="s">
        <v>517</v>
      </c>
      <c r="AE193" s="119" t="s">
        <v>679</v>
      </c>
      <c r="AF193" s="119" t="s">
        <v>519</v>
      </c>
      <c r="AG193" s="119" t="s">
        <v>409</v>
      </c>
      <c r="AH193" s="119" t="s">
        <v>54</v>
      </c>
      <c r="AI193" s="119" t="s">
        <v>54</v>
      </c>
      <c r="AJ193" s="119" t="s">
        <v>54</v>
      </c>
      <c r="AK193" s="119" t="s">
        <v>54</v>
      </c>
      <c r="AL193" s="119" t="s">
        <v>54</v>
      </c>
      <c r="AM193" s="119">
        <v>0</v>
      </c>
      <c r="AN193" s="119">
        <v>9</v>
      </c>
      <c r="AO193" s="119">
        <v>18</v>
      </c>
      <c r="AP193" s="119">
        <v>59</v>
      </c>
      <c r="AQ193" s="119">
        <v>63</v>
      </c>
      <c r="AR193" s="119">
        <v>18</v>
      </c>
      <c r="AS193" s="119">
        <v>4</v>
      </c>
      <c r="AT193" s="119">
        <v>1</v>
      </c>
      <c r="AU193" s="119">
        <v>0</v>
      </c>
      <c r="AV193" s="119">
        <v>0</v>
      </c>
      <c r="AW193" s="119">
        <v>1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19.899999999999999</v>
      </c>
      <c r="BI193" s="119">
        <v>20.2</v>
      </c>
      <c r="BJ193" s="119">
        <v>24.6</v>
      </c>
      <c r="BK193" s="119">
        <v>28.4</v>
      </c>
      <c r="BL193" s="119">
        <v>1</v>
      </c>
      <c r="BM193" s="119" t="s">
        <v>705</v>
      </c>
    </row>
    <row r="194" spans="1:65" s="119" customFormat="1" ht="11.4" x14ac:dyDescent="0.2">
      <c r="A194" s="119" t="s">
        <v>89</v>
      </c>
      <c r="B194" s="119">
        <v>159</v>
      </c>
      <c r="C194" s="119">
        <v>8</v>
      </c>
      <c r="D194" s="119">
        <v>135</v>
      </c>
      <c r="E194" s="119">
        <v>1</v>
      </c>
      <c r="F194" s="119">
        <v>10</v>
      </c>
      <c r="G194" s="119">
        <v>1</v>
      </c>
      <c r="H194" s="119">
        <v>4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5.0309999999999997</v>
      </c>
      <c r="P194" s="119">
        <v>84.91</v>
      </c>
      <c r="Q194" s="119">
        <v>0.629</v>
      </c>
      <c r="R194" s="119">
        <v>6.2889999999999997</v>
      </c>
      <c r="S194" s="119">
        <v>0.629</v>
      </c>
      <c r="T194" s="119">
        <v>2.516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464</v>
      </c>
      <c r="AB194" s="119" t="s">
        <v>509</v>
      </c>
      <c r="AC194" s="119" t="s">
        <v>592</v>
      </c>
      <c r="AD194" s="119" t="s">
        <v>397</v>
      </c>
      <c r="AE194" s="119" t="s">
        <v>489</v>
      </c>
      <c r="AF194" s="119" t="s">
        <v>592</v>
      </c>
      <c r="AG194" s="119" t="s">
        <v>54</v>
      </c>
      <c r="AH194" s="119" t="s">
        <v>54</v>
      </c>
      <c r="AI194" s="119" t="s">
        <v>54</v>
      </c>
      <c r="AJ194" s="119" t="s">
        <v>54</v>
      </c>
      <c r="AK194" s="119" t="s">
        <v>54</v>
      </c>
      <c r="AL194" s="119" t="s">
        <v>54</v>
      </c>
      <c r="AM194" s="119">
        <v>0</v>
      </c>
      <c r="AN194" s="119">
        <v>7</v>
      </c>
      <c r="AO194" s="119">
        <v>32</v>
      </c>
      <c r="AP194" s="119">
        <v>48</v>
      </c>
      <c r="AQ194" s="119">
        <v>63</v>
      </c>
      <c r="AR194" s="119">
        <v>8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18.600000000000001</v>
      </c>
      <c r="BI194" s="119">
        <v>19.3</v>
      </c>
      <c r="BJ194" s="119">
        <v>23.1</v>
      </c>
      <c r="BK194" s="119">
        <v>25</v>
      </c>
      <c r="BL194" s="119">
        <v>0</v>
      </c>
      <c r="BM194" s="119" t="s">
        <v>706</v>
      </c>
    </row>
    <row r="195" spans="1:65" s="119" customFormat="1" ht="11.4" x14ac:dyDescent="0.2">
      <c r="A195" s="119" t="s">
        <v>90</v>
      </c>
      <c r="B195" s="119">
        <v>149</v>
      </c>
      <c r="C195" s="119">
        <v>2</v>
      </c>
      <c r="D195" s="119">
        <v>136</v>
      </c>
      <c r="E195" s="119">
        <v>3</v>
      </c>
      <c r="F195" s="119">
        <v>8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1.3420000000000001</v>
      </c>
      <c r="P195" s="119">
        <v>91.28</v>
      </c>
      <c r="Q195" s="119">
        <v>2.0129999999999999</v>
      </c>
      <c r="R195" s="119">
        <v>5.3689999999999998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517</v>
      </c>
      <c r="AB195" s="119" t="s">
        <v>438</v>
      </c>
      <c r="AC195" s="119" t="s">
        <v>424</v>
      </c>
      <c r="AD195" s="119" t="s">
        <v>426</v>
      </c>
      <c r="AE195" s="119" t="s">
        <v>54</v>
      </c>
      <c r="AF195" s="119" t="s">
        <v>54</v>
      </c>
      <c r="AG195" s="119" t="s">
        <v>54</v>
      </c>
      <c r="AH195" s="119" t="s">
        <v>54</v>
      </c>
      <c r="AI195" s="119" t="s">
        <v>54</v>
      </c>
      <c r="AJ195" s="119" t="s">
        <v>54</v>
      </c>
      <c r="AK195" s="119" t="s">
        <v>54</v>
      </c>
      <c r="AL195" s="119" t="s">
        <v>54</v>
      </c>
      <c r="AM195" s="119">
        <v>0</v>
      </c>
      <c r="AN195" s="119">
        <v>3</v>
      </c>
      <c r="AO195" s="119">
        <v>27</v>
      </c>
      <c r="AP195" s="119">
        <v>38</v>
      </c>
      <c r="AQ195" s="119">
        <v>61</v>
      </c>
      <c r="AR195" s="119">
        <v>18</v>
      </c>
      <c r="AS195" s="119">
        <v>1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19.8</v>
      </c>
      <c r="BI195" s="119">
        <v>21</v>
      </c>
      <c r="BJ195" s="119">
        <v>24.9</v>
      </c>
      <c r="BK195" s="119">
        <v>27.3</v>
      </c>
      <c r="BL195" s="119">
        <v>0</v>
      </c>
      <c r="BM195" s="119" t="s">
        <v>705</v>
      </c>
    </row>
    <row r="196" spans="1:65" s="119" customFormat="1" ht="11.4" x14ac:dyDescent="0.2">
      <c r="A196" s="119" t="s">
        <v>90</v>
      </c>
      <c r="B196" s="119">
        <v>181</v>
      </c>
      <c r="C196" s="119">
        <v>14</v>
      </c>
      <c r="D196" s="119">
        <v>146</v>
      </c>
      <c r="E196" s="119">
        <v>0</v>
      </c>
      <c r="F196" s="119">
        <v>18</v>
      </c>
      <c r="G196" s="119">
        <v>0</v>
      </c>
      <c r="H196" s="119">
        <v>2</v>
      </c>
      <c r="I196" s="119">
        <v>0</v>
      </c>
      <c r="J196" s="119">
        <v>0</v>
      </c>
      <c r="K196" s="119">
        <v>0</v>
      </c>
      <c r="L196" s="119">
        <v>1</v>
      </c>
      <c r="M196" s="119">
        <v>0</v>
      </c>
      <c r="N196" s="119">
        <v>0</v>
      </c>
      <c r="O196" s="119">
        <v>7.7350000000000003</v>
      </c>
      <c r="P196" s="119">
        <v>80.66</v>
      </c>
      <c r="Q196" s="119">
        <v>0</v>
      </c>
      <c r="R196" s="119">
        <v>9.9450000000000003</v>
      </c>
      <c r="S196" s="119">
        <v>0</v>
      </c>
      <c r="T196" s="119">
        <v>1.105</v>
      </c>
      <c r="U196" s="119">
        <v>0</v>
      </c>
      <c r="V196" s="119">
        <v>0</v>
      </c>
      <c r="W196" s="119">
        <v>0</v>
      </c>
      <c r="X196" s="119">
        <v>0.55200000000000005</v>
      </c>
      <c r="Y196" s="119">
        <v>0</v>
      </c>
      <c r="Z196" s="119">
        <v>0</v>
      </c>
      <c r="AA196" s="119" t="s">
        <v>434</v>
      </c>
      <c r="AB196" s="119" t="s">
        <v>420</v>
      </c>
      <c r="AC196" s="119" t="s">
        <v>54</v>
      </c>
      <c r="AD196" s="119" t="s">
        <v>415</v>
      </c>
      <c r="AE196" s="119" t="s">
        <v>54</v>
      </c>
      <c r="AF196" s="119" t="s">
        <v>452</v>
      </c>
      <c r="AG196" s="119" t="s">
        <v>54</v>
      </c>
      <c r="AH196" s="119" t="s">
        <v>54</v>
      </c>
      <c r="AI196" s="119" t="s">
        <v>54</v>
      </c>
      <c r="AJ196" s="119" t="s">
        <v>388</v>
      </c>
      <c r="AK196" s="119" t="s">
        <v>54</v>
      </c>
      <c r="AL196" s="119" t="s">
        <v>54</v>
      </c>
      <c r="AM196" s="119">
        <v>0</v>
      </c>
      <c r="AN196" s="119">
        <v>21</v>
      </c>
      <c r="AO196" s="119">
        <v>46</v>
      </c>
      <c r="AP196" s="119">
        <v>46</v>
      </c>
      <c r="AQ196" s="119">
        <v>64</v>
      </c>
      <c r="AR196" s="119">
        <v>3</v>
      </c>
      <c r="AS196" s="119">
        <v>0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16.7</v>
      </c>
      <c r="BI196" s="119">
        <v>17.600000000000001</v>
      </c>
      <c r="BJ196" s="119">
        <v>22.3</v>
      </c>
      <c r="BK196" s="119">
        <v>23.6</v>
      </c>
      <c r="BL196" s="119">
        <v>0</v>
      </c>
      <c r="BM196" s="119" t="s">
        <v>706</v>
      </c>
    </row>
    <row r="197" spans="1:65" s="119" customFormat="1" ht="11.4" x14ac:dyDescent="0.2">
      <c r="A197" s="119" t="s">
        <v>91</v>
      </c>
      <c r="B197" s="119">
        <v>161</v>
      </c>
      <c r="C197" s="119">
        <v>4</v>
      </c>
      <c r="D197" s="119">
        <v>140</v>
      </c>
      <c r="E197" s="119">
        <v>1</v>
      </c>
      <c r="F197" s="119">
        <v>13</v>
      </c>
      <c r="G197" s="119">
        <v>2</v>
      </c>
      <c r="H197" s="119">
        <v>0</v>
      </c>
      <c r="I197" s="119">
        <v>0</v>
      </c>
      <c r="J197" s="119">
        <v>0</v>
      </c>
      <c r="K197" s="119">
        <v>1</v>
      </c>
      <c r="L197" s="119">
        <v>0</v>
      </c>
      <c r="M197" s="119">
        <v>0</v>
      </c>
      <c r="N197" s="119">
        <v>0</v>
      </c>
      <c r="O197" s="119">
        <v>2.484</v>
      </c>
      <c r="P197" s="119">
        <v>86.96</v>
      </c>
      <c r="Q197" s="119">
        <v>0.621</v>
      </c>
      <c r="R197" s="119">
        <v>8.0749999999999993</v>
      </c>
      <c r="S197" s="119">
        <v>1.242</v>
      </c>
      <c r="T197" s="119">
        <v>0</v>
      </c>
      <c r="U197" s="119">
        <v>0</v>
      </c>
      <c r="V197" s="119">
        <v>0</v>
      </c>
      <c r="W197" s="119">
        <v>0.621</v>
      </c>
      <c r="X197" s="119">
        <v>0</v>
      </c>
      <c r="Y197" s="119">
        <v>0</v>
      </c>
      <c r="Z197" s="119">
        <v>0</v>
      </c>
      <c r="AA197" s="119" t="s">
        <v>404</v>
      </c>
      <c r="AB197" s="119" t="s">
        <v>576</v>
      </c>
      <c r="AC197" s="119" t="s">
        <v>500</v>
      </c>
      <c r="AD197" s="119" t="s">
        <v>509</v>
      </c>
      <c r="AE197" s="119" t="s">
        <v>414</v>
      </c>
      <c r="AF197" s="119" t="s">
        <v>54</v>
      </c>
      <c r="AG197" s="119" t="s">
        <v>54</v>
      </c>
      <c r="AH197" s="119" t="s">
        <v>54</v>
      </c>
      <c r="AI197" s="119" t="s">
        <v>494</v>
      </c>
      <c r="AJ197" s="119" t="s">
        <v>54</v>
      </c>
      <c r="AK197" s="119" t="s">
        <v>54</v>
      </c>
      <c r="AL197" s="119" t="s">
        <v>54</v>
      </c>
      <c r="AM197" s="119">
        <v>0</v>
      </c>
      <c r="AN197" s="119">
        <v>6</v>
      </c>
      <c r="AO197" s="119">
        <v>43</v>
      </c>
      <c r="AP197" s="119">
        <v>43</v>
      </c>
      <c r="AQ197" s="119">
        <v>39</v>
      </c>
      <c r="AR197" s="119">
        <v>25</v>
      </c>
      <c r="AS197" s="119">
        <v>5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19.100000000000001</v>
      </c>
      <c r="BI197" s="119">
        <v>19.2</v>
      </c>
      <c r="BJ197" s="119">
        <v>25.8</v>
      </c>
      <c r="BK197" s="119">
        <v>29.2</v>
      </c>
      <c r="BL197" s="119">
        <v>0</v>
      </c>
      <c r="BM197" s="119" t="s">
        <v>705</v>
      </c>
    </row>
    <row r="198" spans="1:65" s="119" customFormat="1" ht="11.4" x14ac:dyDescent="0.2">
      <c r="A198" s="119" t="s">
        <v>91</v>
      </c>
      <c r="B198" s="119">
        <v>159</v>
      </c>
      <c r="C198" s="119">
        <v>5</v>
      </c>
      <c r="D198" s="119">
        <v>135</v>
      </c>
      <c r="E198" s="119">
        <v>0</v>
      </c>
      <c r="F198" s="119">
        <v>19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3.145</v>
      </c>
      <c r="P198" s="119">
        <v>84.91</v>
      </c>
      <c r="Q198" s="119">
        <v>0</v>
      </c>
      <c r="R198" s="119">
        <v>11.95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431</v>
      </c>
      <c r="AB198" s="119" t="s">
        <v>516</v>
      </c>
      <c r="AC198" s="119" t="s">
        <v>54</v>
      </c>
      <c r="AD198" s="119" t="s">
        <v>414</v>
      </c>
      <c r="AE198" s="119" t="s">
        <v>54</v>
      </c>
      <c r="AF198" s="119" t="s">
        <v>54</v>
      </c>
      <c r="AG198" s="119" t="s">
        <v>54</v>
      </c>
      <c r="AH198" s="119" t="s">
        <v>54</v>
      </c>
      <c r="AI198" s="119" t="s">
        <v>54</v>
      </c>
      <c r="AJ198" s="119" t="s">
        <v>54</v>
      </c>
      <c r="AK198" s="119" t="s">
        <v>54</v>
      </c>
      <c r="AL198" s="119" t="s">
        <v>54</v>
      </c>
      <c r="AM198" s="119">
        <v>0</v>
      </c>
      <c r="AN198" s="119">
        <v>0</v>
      </c>
      <c r="AO198" s="119">
        <v>18</v>
      </c>
      <c r="AP198" s="119">
        <v>47</v>
      </c>
      <c r="AQ198" s="119">
        <v>76</v>
      </c>
      <c r="AR198" s="119">
        <v>16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20.399999999999999</v>
      </c>
      <c r="BI198" s="119">
        <v>20.6</v>
      </c>
      <c r="BJ198" s="119">
        <v>24.2</v>
      </c>
      <c r="BK198" s="119">
        <v>27.6</v>
      </c>
      <c r="BL198" s="119">
        <v>0</v>
      </c>
      <c r="BM198" s="119" t="s">
        <v>706</v>
      </c>
    </row>
    <row r="199" spans="1:65" s="119" customFormat="1" ht="11.4" x14ac:dyDescent="0.2">
      <c r="A199" s="119" t="s">
        <v>92</v>
      </c>
      <c r="B199" s="119">
        <v>164</v>
      </c>
      <c r="C199" s="119">
        <v>3</v>
      </c>
      <c r="D199" s="119">
        <v>137</v>
      </c>
      <c r="E199" s="119">
        <v>4</v>
      </c>
      <c r="F199" s="119">
        <v>18</v>
      </c>
      <c r="G199" s="119">
        <v>0</v>
      </c>
      <c r="H199" s="119">
        <v>1</v>
      </c>
      <c r="I199" s="119">
        <v>0</v>
      </c>
      <c r="J199" s="119">
        <v>1</v>
      </c>
      <c r="K199" s="119">
        <v>0</v>
      </c>
      <c r="L199" s="119">
        <v>0</v>
      </c>
      <c r="M199" s="119">
        <v>0</v>
      </c>
      <c r="N199" s="119">
        <v>0</v>
      </c>
      <c r="O199" s="119">
        <v>1.829</v>
      </c>
      <c r="P199" s="119">
        <v>83.54</v>
      </c>
      <c r="Q199" s="119">
        <v>2.4390000000000001</v>
      </c>
      <c r="R199" s="119">
        <v>10.98</v>
      </c>
      <c r="S199" s="119">
        <v>0</v>
      </c>
      <c r="T199" s="119">
        <v>0.61</v>
      </c>
      <c r="U199" s="119">
        <v>0</v>
      </c>
      <c r="V199" s="119">
        <v>0.61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422</v>
      </c>
      <c r="AB199" s="119" t="s">
        <v>392</v>
      </c>
      <c r="AC199" s="119" t="s">
        <v>437</v>
      </c>
      <c r="AD199" s="119" t="s">
        <v>392</v>
      </c>
      <c r="AE199" s="119" t="s">
        <v>54</v>
      </c>
      <c r="AF199" s="119" t="s">
        <v>424</v>
      </c>
      <c r="AG199" s="119" t="s">
        <v>54</v>
      </c>
      <c r="AH199" s="119" t="s">
        <v>385</v>
      </c>
      <c r="AI199" s="119" t="s">
        <v>54</v>
      </c>
      <c r="AJ199" s="119" t="s">
        <v>54</v>
      </c>
      <c r="AK199" s="119" t="s">
        <v>54</v>
      </c>
      <c r="AL199" s="119" t="s">
        <v>54</v>
      </c>
      <c r="AM199" s="119">
        <v>0</v>
      </c>
      <c r="AN199" s="119">
        <v>1</v>
      </c>
      <c r="AO199" s="119">
        <v>19</v>
      </c>
      <c r="AP199" s="119">
        <v>66</v>
      </c>
      <c r="AQ199" s="119">
        <v>65</v>
      </c>
      <c r="AR199" s="119">
        <v>11</v>
      </c>
      <c r="AS199" s="119">
        <v>2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19.8</v>
      </c>
      <c r="BI199" s="119">
        <v>19.8</v>
      </c>
      <c r="BJ199" s="119">
        <v>23.8</v>
      </c>
      <c r="BK199" s="119">
        <v>25.9</v>
      </c>
      <c r="BL199" s="119">
        <v>0</v>
      </c>
      <c r="BM199" s="119" t="s">
        <v>705</v>
      </c>
    </row>
    <row r="200" spans="1:65" s="119" customFormat="1" ht="11.4" x14ac:dyDescent="0.2">
      <c r="A200" s="119" t="s">
        <v>92</v>
      </c>
      <c r="B200" s="119">
        <v>168</v>
      </c>
      <c r="C200" s="119">
        <v>5</v>
      </c>
      <c r="D200" s="119">
        <v>153</v>
      </c>
      <c r="E200" s="119">
        <v>0</v>
      </c>
      <c r="F200" s="119">
        <v>8</v>
      </c>
      <c r="G200" s="119">
        <v>1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2.976</v>
      </c>
      <c r="P200" s="119">
        <v>91.07</v>
      </c>
      <c r="Q200" s="119">
        <v>0</v>
      </c>
      <c r="R200" s="119">
        <v>4.7619999999999996</v>
      </c>
      <c r="S200" s="119">
        <v>0.59499999999999997</v>
      </c>
      <c r="T200" s="119">
        <v>0.59499999999999997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589</v>
      </c>
      <c r="AB200" s="119" t="s">
        <v>496</v>
      </c>
      <c r="AC200" s="119" t="s">
        <v>54</v>
      </c>
      <c r="AD200" s="119" t="s">
        <v>423</v>
      </c>
      <c r="AE200" s="119" t="s">
        <v>406</v>
      </c>
      <c r="AF200" s="119" t="s">
        <v>506</v>
      </c>
      <c r="AG200" s="119" t="s">
        <v>54</v>
      </c>
      <c r="AH200" s="119" t="s">
        <v>54</v>
      </c>
      <c r="AI200" s="119" t="s">
        <v>54</v>
      </c>
      <c r="AJ200" s="119" t="s">
        <v>54</v>
      </c>
      <c r="AK200" s="119" t="s">
        <v>54</v>
      </c>
      <c r="AL200" s="119" t="s">
        <v>54</v>
      </c>
      <c r="AM200" s="119">
        <v>0</v>
      </c>
      <c r="AN200" s="119">
        <v>4</v>
      </c>
      <c r="AO200" s="119">
        <v>35</v>
      </c>
      <c r="AP200" s="119">
        <v>74</v>
      </c>
      <c r="AQ200" s="119">
        <v>47</v>
      </c>
      <c r="AR200" s="119">
        <v>7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</v>
      </c>
      <c r="BI200" s="119">
        <v>18.5</v>
      </c>
      <c r="BJ200" s="119">
        <v>21.7</v>
      </c>
      <c r="BK200" s="119">
        <v>25.4</v>
      </c>
      <c r="BL200" s="119">
        <v>0</v>
      </c>
      <c r="BM200" s="119" t="s">
        <v>706</v>
      </c>
    </row>
    <row r="201" spans="1:65" s="119" customFormat="1" ht="11.4" x14ac:dyDescent="0.2">
      <c r="A201" s="119" t="s">
        <v>93</v>
      </c>
      <c r="B201" s="119">
        <v>113</v>
      </c>
      <c r="C201" s="119">
        <v>4</v>
      </c>
      <c r="D201" s="119">
        <v>97</v>
      </c>
      <c r="E201" s="119">
        <v>3</v>
      </c>
      <c r="F201" s="119">
        <v>9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3.54</v>
      </c>
      <c r="P201" s="119">
        <v>85.84</v>
      </c>
      <c r="Q201" s="119">
        <v>2.6549999999999998</v>
      </c>
      <c r="R201" s="119">
        <v>7.9649999999999999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389</v>
      </c>
      <c r="AB201" s="119" t="s">
        <v>399</v>
      </c>
      <c r="AC201" s="119" t="s">
        <v>578</v>
      </c>
      <c r="AD201" s="119" t="s">
        <v>426</v>
      </c>
      <c r="AE201" s="119" t="s">
        <v>54</v>
      </c>
      <c r="AF201" s="119" t="s">
        <v>54</v>
      </c>
      <c r="AG201" s="119" t="s">
        <v>54</v>
      </c>
      <c r="AH201" s="119" t="s">
        <v>54</v>
      </c>
      <c r="AI201" s="119" t="s">
        <v>54</v>
      </c>
      <c r="AJ201" s="119" t="s">
        <v>54</v>
      </c>
      <c r="AK201" s="119" t="s">
        <v>54</v>
      </c>
      <c r="AL201" s="119" t="s">
        <v>54</v>
      </c>
      <c r="AM201" s="119">
        <v>0</v>
      </c>
      <c r="AN201" s="119">
        <v>0</v>
      </c>
      <c r="AO201" s="119">
        <v>14</v>
      </c>
      <c r="AP201" s="119">
        <v>32</v>
      </c>
      <c r="AQ201" s="119">
        <v>57</v>
      </c>
      <c r="AR201" s="119">
        <v>10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20.100000000000001</v>
      </c>
      <c r="BI201" s="119">
        <v>20.7</v>
      </c>
      <c r="BJ201" s="119">
        <v>24.5</v>
      </c>
      <c r="BK201" s="119">
        <v>25.4</v>
      </c>
      <c r="BL201" s="119">
        <v>0</v>
      </c>
      <c r="BM201" s="119" t="s">
        <v>705</v>
      </c>
    </row>
    <row r="202" spans="1:65" s="119" customFormat="1" ht="11.4" x14ac:dyDescent="0.2">
      <c r="A202" s="119" t="s">
        <v>93</v>
      </c>
      <c r="B202" s="119">
        <v>166</v>
      </c>
      <c r="C202" s="119">
        <v>4</v>
      </c>
      <c r="D202" s="119">
        <v>146</v>
      </c>
      <c r="E202" s="119">
        <v>2</v>
      </c>
      <c r="F202" s="119">
        <v>12</v>
      </c>
      <c r="G202" s="119">
        <v>0</v>
      </c>
      <c r="H202" s="119">
        <v>2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2.41</v>
      </c>
      <c r="P202" s="119">
        <v>87.95</v>
      </c>
      <c r="Q202" s="119">
        <v>1.2050000000000001</v>
      </c>
      <c r="R202" s="119">
        <v>7.2290000000000001</v>
      </c>
      <c r="S202" s="119">
        <v>0</v>
      </c>
      <c r="T202" s="119">
        <v>1.2050000000000001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643</v>
      </c>
      <c r="AB202" s="119" t="s">
        <v>504</v>
      </c>
      <c r="AC202" s="119" t="s">
        <v>407</v>
      </c>
      <c r="AD202" s="119" t="s">
        <v>502</v>
      </c>
      <c r="AE202" s="119" t="s">
        <v>54</v>
      </c>
      <c r="AF202" s="119" t="s">
        <v>589</v>
      </c>
      <c r="AG202" s="119" t="s">
        <v>54</v>
      </c>
      <c r="AH202" s="119" t="s">
        <v>54</v>
      </c>
      <c r="AI202" s="119" t="s">
        <v>54</v>
      </c>
      <c r="AJ202" s="119" t="s">
        <v>54</v>
      </c>
      <c r="AK202" s="119" t="s">
        <v>54</v>
      </c>
      <c r="AL202" s="119" t="s">
        <v>54</v>
      </c>
      <c r="AM202" s="119">
        <v>2</v>
      </c>
      <c r="AN202" s="119">
        <v>17</v>
      </c>
      <c r="AO202" s="119">
        <v>41</v>
      </c>
      <c r="AP202" s="119">
        <v>64</v>
      </c>
      <c r="AQ202" s="119">
        <v>39</v>
      </c>
      <c r="AR202" s="119">
        <v>3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16.5</v>
      </c>
      <c r="BI202" s="119">
        <v>16.5</v>
      </c>
      <c r="BJ202" s="119">
        <v>22.4</v>
      </c>
      <c r="BK202" s="119">
        <v>24.4</v>
      </c>
      <c r="BL202" s="119">
        <v>0</v>
      </c>
      <c r="BM202" s="119" t="s">
        <v>706</v>
      </c>
    </row>
    <row r="203" spans="1:65" s="119" customFormat="1" ht="11.4" x14ac:dyDescent="0.2">
      <c r="A203" s="119" t="s">
        <v>94</v>
      </c>
      <c r="B203" s="119">
        <v>169</v>
      </c>
      <c r="C203" s="119">
        <v>2</v>
      </c>
      <c r="D203" s="119">
        <v>150</v>
      </c>
      <c r="E203" s="119">
        <v>1</v>
      </c>
      <c r="F203" s="119">
        <v>14</v>
      </c>
      <c r="G203" s="119">
        <v>0</v>
      </c>
      <c r="H203" s="119">
        <v>1</v>
      </c>
      <c r="I203" s="119">
        <v>0</v>
      </c>
      <c r="J203" s="119">
        <v>1</v>
      </c>
      <c r="K203" s="119">
        <v>0</v>
      </c>
      <c r="L203" s="119">
        <v>0</v>
      </c>
      <c r="M203" s="119">
        <v>0</v>
      </c>
      <c r="N203" s="119">
        <v>0</v>
      </c>
      <c r="O203" s="119">
        <v>1.1830000000000001</v>
      </c>
      <c r="P203" s="119">
        <v>88.76</v>
      </c>
      <c r="Q203" s="119">
        <v>0.59199999999999997</v>
      </c>
      <c r="R203" s="119">
        <v>8.2840000000000007</v>
      </c>
      <c r="S203" s="119">
        <v>0</v>
      </c>
      <c r="T203" s="119">
        <v>0.59199999999999997</v>
      </c>
      <c r="U203" s="119">
        <v>0</v>
      </c>
      <c r="V203" s="119">
        <v>0.59199999999999997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390</v>
      </c>
      <c r="AB203" s="119" t="s">
        <v>389</v>
      </c>
      <c r="AC203" s="119" t="s">
        <v>388</v>
      </c>
      <c r="AD203" s="119" t="s">
        <v>511</v>
      </c>
      <c r="AE203" s="119" t="s">
        <v>54</v>
      </c>
      <c r="AF203" s="119" t="s">
        <v>413</v>
      </c>
      <c r="AG203" s="119" t="s">
        <v>54</v>
      </c>
      <c r="AH203" s="119" t="s">
        <v>511</v>
      </c>
      <c r="AI203" s="119" t="s">
        <v>54</v>
      </c>
      <c r="AJ203" s="119" t="s">
        <v>54</v>
      </c>
      <c r="AK203" s="119" t="s">
        <v>54</v>
      </c>
      <c r="AL203" s="119" t="s">
        <v>54</v>
      </c>
      <c r="AM203" s="119">
        <v>0</v>
      </c>
      <c r="AN203" s="119">
        <v>5</v>
      </c>
      <c r="AO203" s="119">
        <v>26</v>
      </c>
      <c r="AP203" s="119">
        <v>51</v>
      </c>
      <c r="AQ203" s="119">
        <v>69</v>
      </c>
      <c r="AR203" s="119">
        <v>17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19.5</v>
      </c>
      <c r="BI203" s="119">
        <v>20.3</v>
      </c>
      <c r="BJ203" s="119">
        <v>23.8</v>
      </c>
      <c r="BK203" s="119">
        <v>26.9</v>
      </c>
      <c r="BL203" s="119">
        <v>0</v>
      </c>
      <c r="BM203" s="119" t="s">
        <v>705</v>
      </c>
    </row>
    <row r="204" spans="1:65" s="119" customFormat="1" ht="11.4" x14ac:dyDescent="0.2">
      <c r="A204" s="119" t="s">
        <v>94</v>
      </c>
      <c r="B204" s="119">
        <v>155</v>
      </c>
      <c r="C204" s="119">
        <v>2</v>
      </c>
      <c r="D204" s="119">
        <v>138</v>
      </c>
      <c r="E204" s="119">
        <v>0</v>
      </c>
      <c r="F204" s="119">
        <v>12</v>
      </c>
      <c r="G204" s="119">
        <v>1</v>
      </c>
      <c r="H204" s="119">
        <v>0</v>
      </c>
      <c r="I204" s="119">
        <v>1</v>
      </c>
      <c r="J204" s="119">
        <v>1</v>
      </c>
      <c r="K204" s="119">
        <v>0</v>
      </c>
      <c r="L204" s="119">
        <v>0</v>
      </c>
      <c r="M204" s="119">
        <v>0</v>
      </c>
      <c r="N204" s="119">
        <v>0</v>
      </c>
      <c r="O204" s="119">
        <v>1.29</v>
      </c>
      <c r="P204" s="119">
        <v>89.03</v>
      </c>
      <c r="Q204" s="119">
        <v>0</v>
      </c>
      <c r="R204" s="119">
        <v>7.742</v>
      </c>
      <c r="S204" s="119">
        <v>0.64500000000000002</v>
      </c>
      <c r="T204" s="119">
        <v>0</v>
      </c>
      <c r="U204" s="119">
        <v>0.64500000000000002</v>
      </c>
      <c r="V204" s="119">
        <v>0.64500000000000002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500</v>
      </c>
      <c r="AB204" s="119" t="s">
        <v>507</v>
      </c>
      <c r="AC204" s="119" t="s">
        <v>54</v>
      </c>
      <c r="AD204" s="119" t="s">
        <v>407</v>
      </c>
      <c r="AE204" s="119" t="s">
        <v>462</v>
      </c>
      <c r="AF204" s="119" t="s">
        <v>54</v>
      </c>
      <c r="AG204" s="119" t="s">
        <v>664</v>
      </c>
      <c r="AH204" s="119" t="s">
        <v>488</v>
      </c>
      <c r="AI204" s="119" t="s">
        <v>54</v>
      </c>
      <c r="AJ204" s="119" t="s">
        <v>54</v>
      </c>
      <c r="AK204" s="119" t="s">
        <v>54</v>
      </c>
      <c r="AL204" s="119" t="s">
        <v>54</v>
      </c>
      <c r="AM204" s="119">
        <v>1</v>
      </c>
      <c r="AN204" s="119">
        <v>12</v>
      </c>
      <c r="AO204" s="119">
        <v>24</v>
      </c>
      <c r="AP204" s="119">
        <v>80</v>
      </c>
      <c r="AQ204" s="119">
        <v>35</v>
      </c>
      <c r="AR204" s="119">
        <v>3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17.3</v>
      </c>
      <c r="BI204" s="119">
        <v>18.3</v>
      </c>
      <c r="BJ204" s="119">
        <v>21.7</v>
      </c>
      <c r="BK204" s="119">
        <v>23.9</v>
      </c>
      <c r="BL204" s="119">
        <v>0</v>
      </c>
      <c r="BM204" s="119" t="s">
        <v>706</v>
      </c>
    </row>
    <row r="205" spans="1:65" s="119" customFormat="1" ht="11.4" x14ac:dyDescent="0.2">
      <c r="A205" s="119" t="s">
        <v>95</v>
      </c>
      <c r="B205" s="119">
        <v>178</v>
      </c>
      <c r="C205" s="119">
        <v>4</v>
      </c>
      <c r="D205" s="119">
        <v>154</v>
      </c>
      <c r="E205" s="119">
        <v>1</v>
      </c>
      <c r="F205" s="119">
        <v>19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2.2469999999999999</v>
      </c>
      <c r="P205" s="119">
        <v>86.52</v>
      </c>
      <c r="Q205" s="119">
        <v>0.56200000000000006</v>
      </c>
      <c r="R205" s="119">
        <v>10.67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423</v>
      </c>
      <c r="AB205" s="119" t="s">
        <v>388</v>
      </c>
      <c r="AC205" s="119" t="s">
        <v>402</v>
      </c>
      <c r="AD205" s="119" t="s">
        <v>416</v>
      </c>
      <c r="AE205" s="119" t="s">
        <v>54</v>
      </c>
      <c r="AF205" s="119" t="s">
        <v>54</v>
      </c>
      <c r="AG205" s="119" t="s">
        <v>54</v>
      </c>
      <c r="AH205" s="119" t="s">
        <v>54</v>
      </c>
      <c r="AI205" s="119" t="s">
        <v>54</v>
      </c>
      <c r="AJ205" s="119" t="s">
        <v>54</v>
      </c>
      <c r="AK205" s="119" t="s">
        <v>54</v>
      </c>
      <c r="AL205" s="119" t="s">
        <v>54</v>
      </c>
      <c r="AM205" s="119">
        <v>0</v>
      </c>
      <c r="AN205" s="119">
        <v>2</v>
      </c>
      <c r="AO205" s="119">
        <v>8</v>
      </c>
      <c r="AP205" s="119">
        <v>47</v>
      </c>
      <c r="AQ205" s="119">
        <v>85</v>
      </c>
      <c r="AR205" s="119">
        <v>36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21.5</v>
      </c>
      <c r="BI205" s="119">
        <v>21.6</v>
      </c>
      <c r="BJ205" s="119">
        <v>26</v>
      </c>
      <c r="BK205" s="119">
        <v>28.5</v>
      </c>
      <c r="BL205" s="119">
        <v>0</v>
      </c>
      <c r="BM205" s="119" t="s">
        <v>705</v>
      </c>
    </row>
    <row r="206" spans="1:65" s="119" customFormat="1" ht="11.4" x14ac:dyDescent="0.2">
      <c r="A206" s="119" t="s">
        <v>95</v>
      </c>
      <c r="B206" s="119">
        <v>142</v>
      </c>
      <c r="C206" s="119">
        <v>2</v>
      </c>
      <c r="D206" s="119">
        <v>126</v>
      </c>
      <c r="E206" s="119">
        <v>0</v>
      </c>
      <c r="F206" s="119">
        <v>13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1.4079999999999999</v>
      </c>
      <c r="P206" s="119">
        <v>88.73</v>
      </c>
      <c r="Q206" s="119">
        <v>0</v>
      </c>
      <c r="R206" s="119">
        <v>9.1549999999999994</v>
      </c>
      <c r="S206" s="119">
        <v>0.70399999999999996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483</v>
      </c>
      <c r="AB206" s="119" t="s">
        <v>389</v>
      </c>
      <c r="AC206" s="119" t="s">
        <v>54</v>
      </c>
      <c r="AD206" s="119" t="s">
        <v>423</v>
      </c>
      <c r="AE206" s="119" t="s">
        <v>420</v>
      </c>
      <c r="AF206" s="119" t="s">
        <v>54</v>
      </c>
      <c r="AG206" s="119" t="s">
        <v>54</v>
      </c>
      <c r="AH206" s="119" t="s">
        <v>54</v>
      </c>
      <c r="AI206" s="119" t="s">
        <v>54</v>
      </c>
      <c r="AJ206" s="119" t="s">
        <v>54</v>
      </c>
      <c r="AK206" s="119" t="s">
        <v>54</v>
      </c>
      <c r="AL206" s="119" t="s">
        <v>54</v>
      </c>
      <c r="AM206" s="119">
        <v>0</v>
      </c>
      <c r="AN206" s="119">
        <v>3</v>
      </c>
      <c r="AO206" s="119">
        <v>19</v>
      </c>
      <c r="AP206" s="119">
        <v>49</v>
      </c>
      <c r="AQ206" s="119">
        <v>63</v>
      </c>
      <c r="AR206" s="119">
        <v>8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19.3</v>
      </c>
      <c r="BI206" s="119">
        <v>19.899999999999999</v>
      </c>
      <c r="BJ206" s="119">
        <v>23.3</v>
      </c>
      <c r="BK206" s="119">
        <v>25.1</v>
      </c>
      <c r="BL206" s="119">
        <v>0</v>
      </c>
      <c r="BM206" s="119" t="s">
        <v>706</v>
      </c>
    </row>
    <row r="207" spans="1:65" s="119" customFormat="1" ht="11.4" x14ac:dyDescent="0.2">
      <c r="A207" s="119" t="s">
        <v>96</v>
      </c>
      <c r="B207" s="119">
        <v>163</v>
      </c>
      <c r="C207" s="119">
        <v>2</v>
      </c>
      <c r="D207" s="119">
        <v>132</v>
      </c>
      <c r="E207" s="119">
        <v>2</v>
      </c>
      <c r="F207" s="119">
        <v>27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1.2270000000000001</v>
      </c>
      <c r="P207" s="119">
        <v>80.98</v>
      </c>
      <c r="Q207" s="119">
        <v>1.2270000000000001</v>
      </c>
      <c r="R207" s="119">
        <v>16.559999999999999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506</v>
      </c>
      <c r="AB207" s="119" t="s">
        <v>430</v>
      </c>
      <c r="AC207" s="119" t="s">
        <v>399</v>
      </c>
      <c r="AD207" s="119" t="s">
        <v>440</v>
      </c>
      <c r="AE207" s="119" t="s">
        <v>54</v>
      </c>
      <c r="AF207" s="119" t="s">
        <v>54</v>
      </c>
      <c r="AG207" s="119" t="s">
        <v>54</v>
      </c>
      <c r="AH207" s="119" t="s">
        <v>54</v>
      </c>
      <c r="AI207" s="119" t="s">
        <v>54</v>
      </c>
      <c r="AJ207" s="119" t="s">
        <v>54</v>
      </c>
      <c r="AK207" s="119" t="s">
        <v>54</v>
      </c>
      <c r="AL207" s="119" t="s">
        <v>54</v>
      </c>
      <c r="AM207" s="119">
        <v>0</v>
      </c>
      <c r="AN207" s="119">
        <v>0</v>
      </c>
      <c r="AO207" s="119">
        <v>7</v>
      </c>
      <c r="AP207" s="119">
        <v>41</v>
      </c>
      <c r="AQ207" s="119">
        <v>78</v>
      </c>
      <c r="AR207" s="119">
        <v>33</v>
      </c>
      <c r="AS207" s="119">
        <v>2</v>
      </c>
      <c r="AT207" s="119">
        <v>2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21.8</v>
      </c>
      <c r="BI207" s="119">
        <v>21.4</v>
      </c>
      <c r="BJ207" s="119">
        <v>26</v>
      </c>
      <c r="BK207" s="119">
        <v>28.3</v>
      </c>
      <c r="BL207" s="119">
        <v>2</v>
      </c>
      <c r="BM207" s="119" t="s">
        <v>705</v>
      </c>
    </row>
    <row r="208" spans="1:65" s="119" customFormat="1" ht="11.4" x14ac:dyDescent="0.2">
      <c r="A208" s="119" t="s">
        <v>96</v>
      </c>
      <c r="B208" s="119">
        <v>146</v>
      </c>
      <c r="C208" s="119">
        <v>4</v>
      </c>
      <c r="D208" s="119">
        <v>127</v>
      </c>
      <c r="E208" s="119">
        <v>0</v>
      </c>
      <c r="F208" s="119">
        <v>15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2.74</v>
      </c>
      <c r="P208" s="119">
        <v>86.99</v>
      </c>
      <c r="Q208" s="119">
        <v>0</v>
      </c>
      <c r="R208" s="119">
        <v>10.27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506</v>
      </c>
      <c r="AB208" s="119" t="s">
        <v>413</v>
      </c>
      <c r="AC208" s="119" t="s">
        <v>54</v>
      </c>
      <c r="AD208" s="119" t="s">
        <v>437</v>
      </c>
      <c r="AE208" s="119" t="s">
        <v>54</v>
      </c>
      <c r="AF208" s="119" t="s">
        <v>54</v>
      </c>
      <c r="AG208" s="119" t="s">
        <v>54</v>
      </c>
      <c r="AH208" s="119" t="s">
        <v>54</v>
      </c>
      <c r="AI208" s="119" t="s">
        <v>54</v>
      </c>
      <c r="AJ208" s="119" t="s">
        <v>54</v>
      </c>
      <c r="AK208" s="119" t="s">
        <v>54</v>
      </c>
      <c r="AL208" s="119" t="s">
        <v>54</v>
      </c>
      <c r="AM208" s="119">
        <v>0</v>
      </c>
      <c r="AN208" s="119">
        <v>1</v>
      </c>
      <c r="AO208" s="119">
        <v>14</v>
      </c>
      <c r="AP208" s="119">
        <v>55</v>
      </c>
      <c r="AQ208" s="119">
        <v>59</v>
      </c>
      <c r="AR208" s="119">
        <v>16</v>
      </c>
      <c r="AS208" s="119">
        <v>0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20.100000000000001</v>
      </c>
      <c r="BI208" s="119">
        <v>20.399999999999999</v>
      </c>
      <c r="BJ208" s="119">
        <v>23.9</v>
      </c>
      <c r="BK208" s="119">
        <v>26.3</v>
      </c>
      <c r="BL208" s="119">
        <v>1</v>
      </c>
      <c r="BM208" s="119" t="s">
        <v>706</v>
      </c>
    </row>
    <row r="209" spans="1:65" s="119" customFormat="1" ht="11.4" x14ac:dyDescent="0.2">
      <c r="A209" s="119" t="s">
        <v>97</v>
      </c>
      <c r="B209" s="119">
        <v>149</v>
      </c>
      <c r="C209" s="119">
        <v>4</v>
      </c>
      <c r="D209" s="119">
        <v>120</v>
      </c>
      <c r="E209" s="119">
        <v>1</v>
      </c>
      <c r="F209" s="119">
        <v>16</v>
      </c>
      <c r="G209" s="119">
        <v>3</v>
      </c>
      <c r="H209" s="119">
        <v>3</v>
      </c>
      <c r="I209" s="119">
        <v>0</v>
      </c>
      <c r="J209" s="119">
        <v>1</v>
      </c>
      <c r="K209" s="119">
        <v>1</v>
      </c>
      <c r="L209" s="119">
        <v>0</v>
      </c>
      <c r="M209" s="119">
        <v>0</v>
      </c>
      <c r="N209" s="119">
        <v>0</v>
      </c>
      <c r="O209" s="119">
        <v>2.6850000000000001</v>
      </c>
      <c r="P209" s="119">
        <v>80.540000000000006</v>
      </c>
      <c r="Q209" s="119">
        <v>0.67100000000000004</v>
      </c>
      <c r="R209" s="119">
        <v>10.74</v>
      </c>
      <c r="S209" s="119">
        <v>2.0129999999999999</v>
      </c>
      <c r="T209" s="119">
        <v>2.0129999999999999</v>
      </c>
      <c r="U209" s="119">
        <v>0</v>
      </c>
      <c r="V209" s="119">
        <v>0.67100000000000004</v>
      </c>
      <c r="W209" s="119">
        <v>0.67100000000000004</v>
      </c>
      <c r="X209" s="119">
        <v>0</v>
      </c>
      <c r="Y209" s="119">
        <v>0</v>
      </c>
      <c r="Z209" s="119">
        <v>0</v>
      </c>
      <c r="AA209" s="119" t="s">
        <v>421</v>
      </c>
      <c r="AB209" s="119" t="s">
        <v>491</v>
      </c>
      <c r="AC209" s="119" t="s">
        <v>494</v>
      </c>
      <c r="AD209" s="119" t="s">
        <v>404</v>
      </c>
      <c r="AE209" s="119" t="s">
        <v>590</v>
      </c>
      <c r="AF209" s="119" t="s">
        <v>489</v>
      </c>
      <c r="AG209" s="119" t="s">
        <v>54</v>
      </c>
      <c r="AH209" s="119" t="s">
        <v>488</v>
      </c>
      <c r="AI209" s="119" t="s">
        <v>412</v>
      </c>
      <c r="AJ209" s="119" t="s">
        <v>54</v>
      </c>
      <c r="AK209" s="119" t="s">
        <v>54</v>
      </c>
      <c r="AL209" s="119" t="s">
        <v>54</v>
      </c>
      <c r="AM209" s="119">
        <v>0</v>
      </c>
      <c r="AN209" s="119">
        <v>19</v>
      </c>
      <c r="AO209" s="119">
        <v>31</v>
      </c>
      <c r="AP209" s="119">
        <v>31</v>
      </c>
      <c r="AQ209" s="119">
        <v>50</v>
      </c>
      <c r="AR209" s="119">
        <v>15</v>
      </c>
      <c r="AS209" s="119">
        <v>2</v>
      </c>
      <c r="AT209" s="119">
        <v>1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18.5</v>
      </c>
      <c r="BI209" s="119">
        <v>19.5</v>
      </c>
      <c r="BJ209" s="119">
        <v>24.7</v>
      </c>
      <c r="BK209" s="119">
        <v>27.9</v>
      </c>
      <c r="BL209" s="119">
        <v>1</v>
      </c>
      <c r="BM209" s="119" t="s">
        <v>705</v>
      </c>
    </row>
    <row r="210" spans="1:65" s="119" customFormat="1" ht="11.4" x14ac:dyDescent="0.2">
      <c r="A210" s="119" t="s">
        <v>97</v>
      </c>
      <c r="B210" s="119">
        <v>144</v>
      </c>
      <c r="C210" s="119">
        <v>4</v>
      </c>
      <c r="D210" s="119">
        <v>127</v>
      </c>
      <c r="E210" s="119">
        <v>2</v>
      </c>
      <c r="F210" s="119">
        <v>10</v>
      </c>
      <c r="G210" s="119">
        <v>0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2.778</v>
      </c>
      <c r="P210" s="119">
        <v>88.19</v>
      </c>
      <c r="Q210" s="119">
        <v>1.389</v>
      </c>
      <c r="R210" s="119">
        <v>6.944</v>
      </c>
      <c r="S210" s="119">
        <v>0</v>
      </c>
      <c r="T210" s="119">
        <v>0.69399999999999995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466</v>
      </c>
      <c r="AB210" s="119" t="s">
        <v>491</v>
      </c>
      <c r="AC210" s="119" t="s">
        <v>448</v>
      </c>
      <c r="AD210" s="119" t="s">
        <v>496</v>
      </c>
      <c r="AE210" s="119" t="s">
        <v>54</v>
      </c>
      <c r="AF210" s="119" t="s">
        <v>606</v>
      </c>
      <c r="AG210" s="119" t="s">
        <v>54</v>
      </c>
      <c r="AH210" s="119" t="s">
        <v>54</v>
      </c>
      <c r="AI210" s="119" t="s">
        <v>54</v>
      </c>
      <c r="AJ210" s="119" t="s">
        <v>54</v>
      </c>
      <c r="AK210" s="119" t="s">
        <v>54</v>
      </c>
      <c r="AL210" s="119" t="s">
        <v>54</v>
      </c>
      <c r="AM210" s="119">
        <v>0</v>
      </c>
      <c r="AN210" s="119">
        <v>10</v>
      </c>
      <c r="AO210" s="119">
        <v>27</v>
      </c>
      <c r="AP210" s="119">
        <v>45</v>
      </c>
      <c r="AQ210" s="119">
        <v>50</v>
      </c>
      <c r="AR210" s="119">
        <v>12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18.3</v>
      </c>
      <c r="BI210" s="119">
        <v>18.8</v>
      </c>
      <c r="BJ210" s="119">
        <v>23.5</v>
      </c>
      <c r="BK210" s="119">
        <v>25.8</v>
      </c>
      <c r="BL210" s="119">
        <v>0</v>
      </c>
      <c r="BM210" s="119" t="s">
        <v>706</v>
      </c>
    </row>
    <row r="211" spans="1:65" s="119" customFormat="1" ht="11.4" x14ac:dyDescent="0.2">
      <c r="A211" s="119" t="s">
        <v>98</v>
      </c>
      <c r="B211" s="119">
        <v>161</v>
      </c>
      <c r="C211" s="119">
        <v>0</v>
      </c>
      <c r="D211" s="119">
        <v>140</v>
      </c>
      <c r="E211" s="119">
        <v>0</v>
      </c>
      <c r="F211" s="119">
        <v>18</v>
      </c>
      <c r="G211" s="119">
        <v>1</v>
      </c>
      <c r="H211" s="119">
        <v>0</v>
      </c>
      <c r="I211" s="119">
        <v>1</v>
      </c>
      <c r="J211" s="119">
        <v>1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86.96</v>
      </c>
      <c r="Q211" s="119">
        <v>0</v>
      </c>
      <c r="R211" s="119">
        <v>11.18</v>
      </c>
      <c r="S211" s="119">
        <v>0.621</v>
      </c>
      <c r="T211" s="119">
        <v>0</v>
      </c>
      <c r="U211" s="119">
        <v>0.621</v>
      </c>
      <c r="V211" s="119">
        <v>0.621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54</v>
      </c>
      <c r="AB211" s="119" t="s">
        <v>437</v>
      </c>
      <c r="AC211" s="119" t="s">
        <v>54</v>
      </c>
      <c r="AD211" s="119" t="s">
        <v>576</v>
      </c>
      <c r="AE211" s="119" t="s">
        <v>499</v>
      </c>
      <c r="AF211" s="119" t="s">
        <v>54</v>
      </c>
      <c r="AG211" s="119" t="s">
        <v>600</v>
      </c>
      <c r="AH211" s="119" t="s">
        <v>507</v>
      </c>
      <c r="AI211" s="119" t="s">
        <v>54</v>
      </c>
      <c r="AJ211" s="119" t="s">
        <v>54</v>
      </c>
      <c r="AK211" s="119" t="s">
        <v>54</v>
      </c>
      <c r="AL211" s="119" t="s">
        <v>54</v>
      </c>
      <c r="AM211" s="119">
        <v>0</v>
      </c>
      <c r="AN211" s="119">
        <v>7</v>
      </c>
      <c r="AO211" s="119">
        <v>20</v>
      </c>
      <c r="AP211" s="119">
        <v>51</v>
      </c>
      <c r="AQ211" s="119">
        <v>64</v>
      </c>
      <c r="AR211" s="119">
        <v>18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19.600000000000001</v>
      </c>
      <c r="BI211" s="119">
        <v>20.2</v>
      </c>
      <c r="BJ211" s="119">
        <v>24.8</v>
      </c>
      <c r="BK211" s="119">
        <v>26.2</v>
      </c>
      <c r="BL211" s="119">
        <v>0</v>
      </c>
      <c r="BM211" s="119" t="s">
        <v>705</v>
      </c>
    </row>
    <row r="212" spans="1:65" s="119" customFormat="1" ht="11.4" x14ac:dyDescent="0.2">
      <c r="A212" s="119" t="s">
        <v>98</v>
      </c>
      <c r="B212" s="119">
        <v>134</v>
      </c>
      <c r="C212" s="119">
        <v>4</v>
      </c>
      <c r="D212" s="119">
        <v>118</v>
      </c>
      <c r="E212" s="119">
        <v>0</v>
      </c>
      <c r="F212" s="119">
        <v>11</v>
      </c>
      <c r="G212" s="119">
        <v>1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2.9849999999999999</v>
      </c>
      <c r="P212" s="119">
        <v>88.06</v>
      </c>
      <c r="Q212" s="119">
        <v>0</v>
      </c>
      <c r="R212" s="119">
        <v>8.2089999999999996</v>
      </c>
      <c r="S212" s="119">
        <v>0.746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463</v>
      </c>
      <c r="AB212" s="119" t="s">
        <v>405</v>
      </c>
      <c r="AC212" s="119" t="s">
        <v>54</v>
      </c>
      <c r="AD212" s="119" t="s">
        <v>392</v>
      </c>
      <c r="AE212" s="119" t="s">
        <v>559</v>
      </c>
      <c r="AF212" s="119" t="s">
        <v>54</v>
      </c>
      <c r="AG212" s="119" t="s">
        <v>54</v>
      </c>
      <c r="AH212" s="119" t="s">
        <v>54</v>
      </c>
      <c r="AI212" s="119" t="s">
        <v>54</v>
      </c>
      <c r="AJ212" s="119" t="s">
        <v>54</v>
      </c>
      <c r="AK212" s="119" t="s">
        <v>54</v>
      </c>
      <c r="AL212" s="119" t="s">
        <v>54</v>
      </c>
      <c r="AM212" s="119">
        <v>0</v>
      </c>
      <c r="AN212" s="119">
        <v>5</v>
      </c>
      <c r="AO212" s="119">
        <v>21</v>
      </c>
      <c r="AP212" s="119">
        <v>45</v>
      </c>
      <c r="AQ212" s="119">
        <v>44</v>
      </c>
      <c r="AR212" s="119">
        <v>19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19.3</v>
      </c>
      <c r="BI212" s="119">
        <v>19.3</v>
      </c>
      <c r="BJ212" s="119">
        <v>24.4</v>
      </c>
      <c r="BK212" s="119">
        <v>27.6</v>
      </c>
      <c r="BL212" s="119">
        <v>0</v>
      </c>
      <c r="BM212" s="119" t="s">
        <v>706</v>
      </c>
    </row>
    <row r="213" spans="1:65" s="119" customFormat="1" ht="11.4" x14ac:dyDescent="0.2">
      <c r="A213" s="119" t="s">
        <v>99</v>
      </c>
      <c r="B213" s="119">
        <v>149</v>
      </c>
      <c r="C213" s="119">
        <v>5</v>
      </c>
      <c r="D213" s="119">
        <v>125</v>
      </c>
      <c r="E213" s="119">
        <v>1</v>
      </c>
      <c r="F213" s="119">
        <v>17</v>
      </c>
      <c r="G213" s="119">
        <v>0</v>
      </c>
      <c r="H213" s="119">
        <v>0</v>
      </c>
      <c r="I213" s="119">
        <v>0</v>
      </c>
      <c r="J213" s="119">
        <v>1</v>
      </c>
      <c r="K213" s="119">
        <v>0</v>
      </c>
      <c r="L213" s="119">
        <v>0</v>
      </c>
      <c r="M213" s="119">
        <v>0</v>
      </c>
      <c r="N213" s="119">
        <v>0</v>
      </c>
      <c r="O213" s="119">
        <v>3.3559999999999999</v>
      </c>
      <c r="P213" s="119">
        <v>83.89</v>
      </c>
      <c r="Q213" s="119">
        <v>0.67100000000000004</v>
      </c>
      <c r="R213" s="119">
        <v>11.41</v>
      </c>
      <c r="S213" s="119">
        <v>0</v>
      </c>
      <c r="T213" s="119">
        <v>0</v>
      </c>
      <c r="U213" s="119">
        <v>0</v>
      </c>
      <c r="V213" s="119">
        <v>0.67100000000000004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409</v>
      </c>
      <c r="AB213" s="119" t="s">
        <v>424</v>
      </c>
      <c r="AC213" s="119" t="s">
        <v>406</v>
      </c>
      <c r="AD213" s="119" t="s">
        <v>418</v>
      </c>
      <c r="AE213" s="119" t="s">
        <v>54</v>
      </c>
      <c r="AF213" s="119" t="s">
        <v>54</v>
      </c>
      <c r="AG213" s="119" t="s">
        <v>54</v>
      </c>
      <c r="AH213" s="119" t="s">
        <v>396</v>
      </c>
      <c r="AI213" s="119" t="s">
        <v>54</v>
      </c>
      <c r="AJ213" s="119" t="s">
        <v>54</v>
      </c>
      <c r="AK213" s="119" t="s">
        <v>54</v>
      </c>
      <c r="AL213" s="119" t="s">
        <v>54</v>
      </c>
      <c r="AM213" s="119">
        <v>0</v>
      </c>
      <c r="AN213" s="119">
        <v>0</v>
      </c>
      <c r="AO213" s="119">
        <v>8</v>
      </c>
      <c r="AP213" s="119">
        <v>46</v>
      </c>
      <c r="AQ213" s="119">
        <v>63</v>
      </c>
      <c r="AR213" s="119">
        <v>31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21.6</v>
      </c>
      <c r="BI213" s="119">
        <v>21.6</v>
      </c>
      <c r="BJ213" s="119">
        <v>26.1</v>
      </c>
      <c r="BK213" s="119">
        <v>27.5</v>
      </c>
      <c r="BL213" s="119">
        <v>0</v>
      </c>
      <c r="BM213" s="119" t="s">
        <v>705</v>
      </c>
    </row>
    <row r="214" spans="1:65" s="119" customFormat="1" ht="11.4" x14ac:dyDescent="0.2">
      <c r="A214" s="119" t="s">
        <v>99</v>
      </c>
      <c r="B214" s="119">
        <v>139</v>
      </c>
      <c r="C214" s="119">
        <v>9</v>
      </c>
      <c r="D214" s="119">
        <v>116</v>
      </c>
      <c r="E214" s="119">
        <v>2</v>
      </c>
      <c r="F214" s="119">
        <v>8</v>
      </c>
      <c r="G214" s="119">
        <v>0</v>
      </c>
      <c r="H214" s="119">
        <v>3</v>
      </c>
      <c r="I214" s="119">
        <v>0</v>
      </c>
      <c r="J214" s="119">
        <v>1</v>
      </c>
      <c r="K214" s="119">
        <v>0</v>
      </c>
      <c r="L214" s="119">
        <v>0</v>
      </c>
      <c r="M214" s="119">
        <v>0</v>
      </c>
      <c r="N214" s="119">
        <v>0</v>
      </c>
      <c r="O214" s="119">
        <v>6.4749999999999996</v>
      </c>
      <c r="P214" s="119">
        <v>83.45</v>
      </c>
      <c r="Q214" s="119">
        <v>1.4390000000000001</v>
      </c>
      <c r="R214" s="119">
        <v>5.7549999999999999</v>
      </c>
      <c r="S214" s="119">
        <v>0</v>
      </c>
      <c r="T214" s="119">
        <v>2.1579999999999999</v>
      </c>
      <c r="U214" s="119">
        <v>0</v>
      </c>
      <c r="V214" s="119">
        <v>0.71899999999999997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505</v>
      </c>
      <c r="AB214" s="119" t="s">
        <v>496</v>
      </c>
      <c r="AC214" s="119" t="s">
        <v>462</v>
      </c>
      <c r="AD214" s="119" t="s">
        <v>496</v>
      </c>
      <c r="AE214" s="119" t="s">
        <v>54</v>
      </c>
      <c r="AF214" s="119" t="s">
        <v>494</v>
      </c>
      <c r="AG214" s="119" t="s">
        <v>54</v>
      </c>
      <c r="AH214" s="119" t="s">
        <v>440</v>
      </c>
      <c r="AI214" s="119" t="s">
        <v>54</v>
      </c>
      <c r="AJ214" s="119" t="s">
        <v>54</v>
      </c>
      <c r="AK214" s="119" t="s">
        <v>54</v>
      </c>
      <c r="AL214" s="119" t="s">
        <v>54</v>
      </c>
      <c r="AM214" s="119">
        <v>1</v>
      </c>
      <c r="AN214" s="119">
        <v>6</v>
      </c>
      <c r="AO214" s="119">
        <v>36</v>
      </c>
      <c r="AP214" s="119">
        <v>46</v>
      </c>
      <c r="AQ214" s="119">
        <v>38</v>
      </c>
      <c r="AR214" s="119">
        <v>11</v>
      </c>
      <c r="AS214" s="119">
        <v>0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</v>
      </c>
      <c r="BI214" s="119">
        <v>18.2</v>
      </c>
      <c r="BJ214" s="119">
        <v>23.4</v>
      </c>
      <c r="BK214" s="119">
        <v>26</v>
      </c>
      <c r="BL214" s="119">
        <v>0</v>
      </c>
      <c r="BM214" s="119" t="s">
        <v>706</v>
      </c>
    </row>
    <row r="215" spans="1:65" s="119" customFormat="1" ht="11.4" x14ac:dyDescent="0.2">
      <c r="A215" s="119" t="s">
        <v>100</v>
      </c>
      <c r="B215" s="119">
        <v>175</v>
      </c>
      <c r="C215" s="119">
        <v>6</v>
      </c>
      <c r="D215" s="119">
        <v>146</v>
      </c>
      <c r="E215" s="119">
        <v>2</v>
      </c>
      <c r="F215" s="119">
        <v>21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3.4289999999999998</v>
      </c>
      <c r="P215" s="119">
        <v>83.43</v>
      </c>
      <c r="Q215" s="119">
        <v>1.143</v>
      </c>
      <c r="R215" s="119">
        <v>12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440</v>
      </c>
      <c r="AB215" s="119" t="s">
        <v>517</v>
      </c>
      <c r="AC215" s="119" t="s">
        <v>501</v>
      </c>
      <c r="AD215" s="119" t="s">
        <v>414</v>
      </c>
      <c r="AE215" s="119" t="s">
        <v>54</v>
      </c>
      <c r="AF215" s="119" t="s">
        <v>54</v>
      </c>
      <c r="AG215" s="119" t="s">
        <v>54</v>
      </c>
      <c r="AH215" s="119" t="s">
        <v>54</v>
      </c>
      <c r="AI215" s="119" t="s">
        <v>54</v>
      </c>
      <c r="AJ215" s="119" t="s">
        <v>54</v>
      </c>
      <c r="AK215" s="119" t="s">
        <v>54</v>
      </c>
      <c r="AL215" s="119" t="s">
        <v>54</v>
      </c>
      <c r="AM215" s="119">
        <v>0</v>
      </c>
      <c r="AN215" s="119">
        <v>2</v>
      </c>
      <c r="AO215" s="119">
        <v>31</v>
      </c>
      <c r="AP215" s="119">
        <v>58</v>
      </c>
      <c r="AQ215" s="119">
        <v>66</v>
      </c>
      <c r="AR215" s="119">
        <v>18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19.3</v>
      </c>
      <c r="BI215" s="119">
        <v>19.8</v>
      </c>
      <c r="BJ215" s="119">
        <v>23.5</v>
      </c>
      <c r="BK215" s="119">
        <v>26.4</v>
      </c>
      <c r="BL215" s="119">
        <v>0</v>
      </c>
      <c r="BM215" s="119" t="s">
        <v>705</v>
      </c>
    </row>
    <row r="216" spans="1:65" s="119" customFormat="1" ht="11.4" x14ac:dyDescent="0.2">
      <c r="A216" s="119" t="s">
        <v>100</v>
      </c>
      <c r="B216" s="119">
        <v>137</v>
      </c>
      <c r="C216" s="119">
        <v>4</v>
      </c>
      <c r="D216" s="119">
        <v>125</v>
      </c>
      <c r="E216" s="119">
        <v>0</v>
      </c>
      <c r="F216" s="119">
        <v>7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2.92</v>
      </c>
      <c r="P216" s="119">
        <v>91.24</v>
      </c>
      <c r="Q216" s="119">
        <v>0</v>
      </c>
      <c r="R216" s="119">
        <v>5.109</v>
      </c>
      <c r="S216" s="119">
        <v>0.73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422</v>
      </c>
      <c r="AB216" s="119" t="s">
        <v>389</v>
      </c>
      <c r="AC216" s="119" t="s">
        <v>54</v>
      </c>
      <c r="AD216" s="119" t="s">
        <v>424</v>
      </c>
      <c r="AE216" s="119" t="s">
        <v>667</v>
      </c>
      <c r="AF216" s="119" t="s">
        <v>54</v>
      </c>
      <c r="AG216" s="119" t="s">
        <v>54</v>
      </c>
      <c r="AH216" s="119" t="s">
        <v>54</v>
      </c>
      <c r="AI216" s="119" t="s">
        <v>54</v>
      </c>
      <c r="AJ216" s="119" t="s">
        <v>54</v>
      </c>
      <c r="AK216" s="119" t="s">
        <v>54</v>
      </c>
      <c r="AL216" s="119" t="s">
        <v>54</v>
      </c>
      <c r="AM216" s="119">
        <v>0</v>
      </c>
      <c r="AN216" s="119">
        <v>4</v>
      </c>
      <c r="AO216" s="119">
        <v>17</v>
      </c>
      <c r="AP216" s="119">
        <v>45</v>
      </c>
      <c r="AQ216" s="119">
        <v>58</v>
      </c>
      <c r="AR216" s="119">
        <v>13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19.5</v>
      </c>
      <c r="BI216" s="119">
        <v>20.3</v>
      </c>
      <c r="BJ216" s="119">
        <v>24.4</v>
      </c>
      <c r="BK216" s="119">
        <v>25.5</v>
      </c>
      <c r="BL216" s="119">
        <v>0</v>
      </c>
      <c r="BM216" s="119" t="s">
        <v>706</v>
      </c>
    </row>
    <row r="217" spans="1:65" s="119" customFormat="1" ht="11.4" x14ac:dyDescent="0.2">
      <c r="A217" s="119" t="s">
        <v>101</v>
      </c>
      <c r="B217" s="119">
        <v>174</v>
      </c>
      <c r="C217" s="119">
        <v>6</v>
      </c>
      <c r="D217" s="119">
        <v>144</v>
      </c>
      <c r="E217" s="119">
        <v>2</v>
      </c>
      <c r="F217" s="119">
        <v>20</v>
      </c>
      <c r="G217" s="119">
        <v>1</v>
      </c>
      <c r="H217" s="119">
        <v>0</v>
      </c>
      <c r="I217" s="119">
        <v>0</v>
      </c>
      <c r="J217" s="119">
        <v>1</v>
      </c>
      <c r="K217" s="119">
        <v>0</v>
      </c>
      <c r="L217" s="119">
        <v>0</v>
      </c>
      <c r="M217" s="119">
        <v>0</v>
      </c>
      <c r="N217" s="119">
        <v>0</v>
      </c>
      <c r="O217" s="119">
        <v>3.448</v>
      </c>
      <c r="P217" s="119">
        <v>82.76</v>
      </c>
      <c r="Q217" s="119">
        <v>1.149</v>
      </c>
      <c r="R217" s="119">
        <v>11.49</v>
      </c>
      <c r="S217" s="119">
        <v>0.57499999999999996</v>
      </c>
      <c r="T217" s="119">
        <v>0</v>
      </c>
      <c r="U217" s="119">
        <v>0</v>
      </c>
      <c r="V217" s="119">
        <v>0.57499999999999996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484</v>
      </c>
      <c r="AB217" s="119" t="s">
        <v>424</v>
      </c>
      <c r="AC217" s="119" t="s">
        <v>484</v>
      </c>
      <c r="AD217" s="119" t="s">
        <v>400</v>
      </c>
      <c r="AE217" s="119" t="s">
        <v>394</v>
      </c>
      <c r="AF217" s="119" t="s">
        <v>54</v>
      </c>
      <c r="AG217" s="119" t="s">
        <v>54</v>
      </c>
      <c r="AH217" s="119" t="s">
        <v>427</v>
      </c>
      <c r="AI217" s="119" t="s">
        <v>54</v>
      </c>
      <c r="AJ217" s="119" t="s">
        <v>54</v>
      </c>
      <c r="AK217" s="119" t="s">
        <v>54</v>
      </c>
      <c r="AL217" s="119" t="s">
        <v>54</v>
      </c>
      <c r="AM217" s="119">
        <v>0</v>
      </c>
      <c r="AN217" s="119">
        <v>5</v>
      </c>
      <c r="AO217" s="119">
        <v>7</v>
      </c>
      <c r="AP217" s="119">
        <v>57</v>
      </c>
      <c r="AQ217" s="119">
        <v>67</v>
      </c>
      <c r="AR217" s="119">
        <v>33</v>
      </c>
      <c r="AS217" s="119">
        <v>4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21.2</v>
      </c>
      <c r="BI217" s="119">
        <v>21.6</v>
      </c>
      <c r="BJ217" s="119">
        <v>26.4</v>
      </c>
      <c r="BK217" s="119">
        <v>28.8</v>
      </c>
      <c r="BL217" s="119">
        <v>0</v>
      </c>
      <c r="BM217" s="119" t="s">
        <v>705</v>
      </c>
    </row>
    <row r="218" spans="1:65" s="119" customFormat="1" ht="11.4" x14ac:dyDescent="0.2">
      <c r="A218" s="119" t="s">
        <v>101</v>
      </c>
      <c r="B218" s="119">
        <v>129</v>
      </c>
      <c r="C218" s="119">
        <v>8</v>
      </c>
      <c r="D218" s="119">
        <v>106</v>
      </c>
      <c r="E218" s="119">
        <v>2</v>
      </c>
      <c r="F218" s="119">
        <v>13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6.202</v>
      </c>
      <c r="P218" s="119">
        <v>82.17</v>
      </c>
      <c r="Q218" s="119">
        <v>1.55</v>
      </c>
      <c r="R218" s="119">
        <v>10.08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394</v>
      </c>
      <c r="AB218" s="119" t="s">
        <v>426</v>
      </c>
      <c r="AC218" s="119" t="s">
        <v>474</v>
      </c>
      <c r="AD218" s="119" t="s">
        <v>386</v>
      </c>
      <c r="AE218" s="119" t="s">
        <v>54</v>
      </c>
      <c r="AF218" s="119" t="s">
        <v>54</v>
      </c>
      <c r="AG218" s="119" t="s">
        <v>54</v>
      </c>
      <c r="AH218" s="119" t="s">
        <v>54</v>
      </c>
      <c r="AI218" s="119" t="s">
        <v>54</v>
      </c>
      <c r="AJ218" s="119" t="s">
        <v>54</v>
      </c>
      <c r="AK218" s="119" t="s">
        <v>54</v>
      </c>
      <c r="AL218" s="119" t="s">
        <v>54</v>
      </c>
      <c r="AM218" s="119">
        <v>0</v>
      </c>
      <c r="AN218" s="119">
        <v>3</v>
      </c>
      <c r="AO218" s="119">
        <v>16</v>
      </c>
      <c r="AP218" s="119">
        <v>34</v>
      </c>
      <c r="AQ218" s="119">
        <v>61</v>
      </c>
      <c r="AR218" s="119">
        <v>13</v>
      </c>
      <c r="AS218" s="119">
        <v>2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20.2</v>
      </c>
      <c r="BI218" s="119">
        <v>20.9</v>
      </c>
      <c r="BJ218" s="119">
        <v>24.5</v>
      </c>
      <c r="BK218" s="119">
        <v>27.1</v>
      </c>
      <c r="BL218" s="119">
        <v>0</v>
      </c>
      <c r="BM218" s="119" t="s">
        <v>706</v>
      </c>
    </row>
    <row r="219" spans="1:65" s="119" customFormat="1" ht="11.4" x14ac:dyDescent="0.2">
      <c r="A219" s="119" t="s">
        <v>102</v>
      </c>
      <c r="B219" s="119">
        <v>149</v>
      </c>
      <c r="C219" s="119">
        <v>3</v>
      </c>
      <c r="D219" s="119">
        <v>127</v>
      </c>
      <c r="E219" s="119">
        <v>2</v>
      </c>
      <c r="F219" s="119">
        <v>16</v>
      </c>
      <c r="G219" s="119">
        <v>0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2.0129999999999999</v>
      </c>
      <c r="P219" s="119">
        <v>85.23</v>
      </c>
      <c r="Q219" s="119">
        <v>1.3420000000000001</v>
      </c>
      <c r="R219" s="119">
        <v>10.74</v>
      </c>
      <c r="S219" s="119">
        <v>0</v>
      </c>
      <c r="T219" s="119">
        <v>0.67100000000000004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446</v>
      </c>
      <c r="AB219" s="119" t="s">
        <v>413</v>
      </c>
      <c r="AC219" s="119" t="s">
        <v>487</v>
      </c>
      <c r="AD219" s="119" t="s">
        <v>437</v>
      </c>
      <c r="AE219" s="119" t="s">
        <v>54</v>
      </c>
      <c r="AF219" s="119" t="s">
        <v>493</v>
      </c>
      <c r="AG219" s="119" t="s">
        <v>54</v>
      </c>
      <c r="AH219" s="119" t="s">
        <v>54</v>
      </c>
      <c r="AI219" s="119" t="s">
        <v>54</v>
      </c>
      <c r="AJ219" s="119" t="s">
        <v>54</v>
      </c>
      <c r="AK219" s="119" t="s">
        <v>54</v>
      </c>
      <c r="AL219" s="119" t="s">
        <v>54</v>
      </c>
      <c r="AM219" s="119">
        <v>0</v>
      </c>
      <c r="AN219" s="119">
        <v>7</v>
      </c>
      <c r="AO219" s="119">
        <v>15</v>
      </c>
      <c r="AP219" s="119">
        <v>49</v>
      </c>
      <c r="AQ219" s="119">
        <v>50</v>
      </c>
      <c r="AR219" s="119">
        <v>25</v>
      </c>
      <c r="AS219" s="119">
        <v>3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20.3</v>
      </c>
      <c r="BI219" s="119">
        <v>20.2</v>
      </c>
      <c r="BJ219" s="119">
        <v>25.6</v>
      </c>
      <c r="BK219" s="119">
        <v>28.4</v>
      </c>
      <c r="BL219" s="119">
        <v>0</v>
      </c>
      <c r="BM219" s="119" t="s">
        <v>705</v>
      </c>
    </row>
    <row r="220" spans="1:65" s="119" customFormat="1" ht="11.4" x14ac:dyDescent="0.2">
      <c r="A220" s="119" t="s">
        <v>102</v>
      </c>
      <c r="B220" s="119">
        <v>124</v>
      </c>
      <c r="C220" s="119">
        <v>3</v>
      </c>
      <c r="D220" s="119">
        <v>109</v>
      </c>
      <c r="E220" s="119">
        <v>0</v>
      </c>
      <c r="F220" s="119">
        <v>9</v>
      </c>
      <c r="G220" s="119">
        <v>2</v>
      </c>
      <c r="H220" s="119">
        <v>0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2.419</v>
      </c>
      <c r="P220" s="119">
        <v>87.9</v>
      </c>
      <c r="Q220" s="119">
        <v>0</v>
      </c>
      <c r="R220" s="119">
        <v>7.258</v>
      </c>
      <c r="S220" s="119">
        <v>1.613</v>
      </c>
      <c r="T220" s="119">
        <v>0</v>
      </c>
      <c r="U220" s="119">
        <v>0.80600000000000005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493</v>
      </c>
      <c r="AB220" s="119" t="s">
        <v>509</v>
      </c>
      <c r="AC220" s="119" t="s">
        <v>54</v>
      </c>
      <c r="AD220" s="119" t="s">
        <v>411</v>
      </c>
      <c r="AE220" s="119" t="s">
        <v>642</v>
      </c>
      <c r="AF220" s="119" t="s">
        <v>54</v>
      </c>
      <c r="AG220" s="119" t="s">
        <v>509</v>
      </c>
      <c r="AH220" s="119" t="s">
        <v>54</v>
      </c>
      <c r="AI220" s="119" t="s">
        <v>54</v>
      </c>
      <c r="AJ220" s="119" t="s">
        <v>54</v>
      </c>
      <c r="AK220" s="119" t="s">
        <v>54</v>
      </c>
      <c r="AL220" s="119" t="s">
        <v>54</v>
      </c>
      <c r="AM220" s="119">
        <v>0</v>
      </c>
      <c r="AN220" s="119">
        <v>3</v>
      </c>
      <c r="AO220" s="119">
        <v>28</v>
      </c>
      <c r="AP220" s="119">
        <v>43</v>
      </c>
      <c r="AQ220" s="119">
        <v>37</v>
      </c>
      <c r="AR220" s="119">
        <v>13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18.899999999999999</v>
      </c>
      <c r="BI220" s="119">
        <v>19.100000000000001</v>
      </c>
      <c r="BJ220" s="119">
        <v>23.6</v>
      </c>
      <c r="BK220" s="119">
        <v>26.2</v>
      </c>
      <c r="BL220" s="119">
        <v>0</v>
      </c>
      <c r="BM220" s="119" t="s">
        <v>706</v>
      </c>
    </row>
    <row r="221" spans="1:65" s="119" customFormat="1" ht="11.4" x14ac:dyDescent="0.2">
      <c r="A221" s="119" t="s">
        <v>103</v>
      </c>
      <c r="B221" s="119">
        <v>188</v>
      </c>
      <c r="C221" s="119">
        <v>6</v>
      </c>
      <c r="D221" s="119">
        <v>160</v>
      </c>
      <c r="E221" s="119">
        <v>3</v>
      </c>
      <c r="F221" s="119">
        <v>16</v>
      </c>
      <c r="G221" s="119">
        <v>2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3.1909999999999998</v>
      </c>
      <c r="P221" s="119">
        <v>85.11</v>
      </c>
      <c r="Q221" s="119">
        <v>1.5960000000000001</v>
      </c>
      <c r="R221" s="119">
        <v>8.5109999999999992</v>
      </c>
      <c r="S221" s="119">
        <v>1.0640000000000001</v>
      </c>
      <c r="T221" s="119">
        <v>0.53200000000000003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514</v>
      </c>
      <c r="AB221" s="119" t="s">
        <v>496</v>
      </c>
      <c r="AC221" s="119" t="s">
        <v>487</v>
      </c>
      <c r="AD221" s="119" t="s">
        <v>411</v>
      </c>
      <c r="AE221" s="119" t="s">
        <v>512</v>
      </c>
      <c r="AF221" s="119" t="s">
        <v>490</v>
      </c>
      <c r="AG221" s="119" t="s">
        <v>54</v>
      </c>
      <c r="AH221" s="119" t="s">
        <v>54</v>
      </c>
      <c r="AI221" s="119" t="s">
        <v>54</v>
      </c>
      <c r="AJ221" s="119" t="s">
        <v>54</v>
      </c>
      <c r="AK221" s="119" t="s">
        <v>54</v>
      </c>
      <c r="AL221" s="119" t="s">
        <v>54</v>
      </c>
      <c r="AM221" s="119">
        <v>0</v>
      </c>
      <c r="AN221" s="119">
        <v>13</v>
      </c>
      <c r="AO221" s="119">
        <v>34</v>
      </c>
      <c r="AP221" s="119">
        <v>75</v>
      </c>
      <c r="AQ221" s="119">
        <v>41</v>
      </c>
      <c r="AR221" s="119">
        <v>22</v>
      </c>
      <c r="AS221" s="119">
        <v>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18.2</v>
      </c>
      <c r="BI221" s="119">
        <v>17.3</v>
      </c>
      <c r="BJ221" s="119">
        <v>24.3</v>
      </c>
      <c r="BK221" s="119">
        <v>27.9</v>
      </c>
      <c r="BL221" s="119">
        <v>0</v>
      </c>
      <c r="BM221" s="119" t="s">
        <v>705</v>
      </c>
    </row>
    <row r="222" spans="1:65" s="119" customFormat="1" ht="11.4" x14ac:dyDescent="0.2">
      <c r="A222" s="119" t="s">
        <v>103</v>
      </c>
      <c r="B222" s="119">
        <v>135</v>
      </c>
      <c r="C222" s="119">
        <v>7</v>
      </c>
      <c r="D222" s="119">
        <v>120</v>
      </c>
      <c r="E222" s="119">
        <v>1</v>
      </c>
      <c r="F222" s="119">
        <v>5</v>
      </c>
      <c r="G222" s="119">
        <v>0</v>
      </c>
      <c r="H222" s="119">
        <v>2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5.1849999999999996</v>
      </c>
      <c r="P222" s="119">
        <v>88.89</v>
      </c>
      <c r="Q222" s="119">
        <v>0.74099999999999999</v>
      </c>
      <c r="R222" s="119">
        <v>3.7040000000000002</v>
      </c>
      <c r="S222" s="119">
        <v>0</v>
      </c>
      <c r="T222" s="119">
        <v>1.4810000000000001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584</v>
      </c>
      <c r="AB222" s="119" t="s">
        <v>484</v>
      </c>
      <c r="AC222" s="119" t="s">
        <v>459</v>
      </c>
      <c r="AD222" s="119" t="s">
        <v>400</v>
      </c>
      <c r="AE222" s="119" t="s">
        <v>54</v>
      </c>
      <c r="AF222" s="119" t="s">
        <v>488</v>
      </c>
      <c r="AG222" s="119" t="s">
        <v>54</v>
      </c>
      <c r="AH222" s="119" t="s">
        <v>54</v>
      </c>
      <c r="AI222" s="119" t="s">
        <v>54</v>
      </c>
      <c r="AJ222" s="119" t="s">
        <v>54</v>
      </c>
      <c r="AK222" s="119" t="s">
        <v>54</v>
      </c>
      <c r="AL222" s="119" t="s">
        <v>54</v>
      </c>
      <c r="AM222" s="119">
        <v>0</v>
      </c>
      <c r="AN222" s="119">
        <v>12</v>
      </c>
      <c r="AO222" s="119">
        <v>23</v>
      </c>
      <c r="AP222" s="119">
        <v>46</v>
      </c>
      <c r="AQ222" s="119">
        <v>39</v>
      </c>
      <c r="AR222" s="119">
        <v>15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18.3</v>
      </c>
      <c r="BI222" s="119">
        <v>18</v>
      </c>
      <c r="BJ222" s="119">
        <v>24.5</v>
      </c>
      <c r="BK222" s="119">
        <v>26.5</v>
      </c>
      <c r="BL222" s="119">
        <v>0</v>
      </c>
      <c r="BM222" s="119" t="s">
        <v>706</v>
      </c>
    </row>
    <row r="223" spans="1:65" s="119" customFormat="1" ht="11.4" x14ac:dyDescent="0.2">
      <c r="A223" s="119" t="s">
        <v>104</v>
      </c>
      <c r="B223" s="119">
        <v>158</v>
      </c>
      <c r="C223" s="119">
        <v>5</v>
      </c>
      <c r="D223" s="119">
        <v>131</v>
      </c>
      <c r="E223" s="119">
        <v>0</v>
      </c>
      <c r="F223" s="119">
        <v>20</v>
      </c>
      <c r="G223" s="119">
        <v>1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1</v>
      </c>
      <c r="O223" s="119">
        <v>3.165</v>
      </c>
      <c r="P223" s="119">
        <v>82.91</v>
      </c>
      <c r="Q223" s="119">
        <v>0</v>
      </c>
      <c r="R223" s="119">
        <v>12.66</v>
      </c>
      <c r="S223" s="119">
        <v>0.63300000000000001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0.63300000000000001</v>
      </c>
      <c r="AA223" s="119" t="s">
        <v>459</v>
      </c>
      <c r="AB223" s="119" t="s">
        <v>388</v>
      </c>
      <c r="AC223" s="119" t="s">
        <v>54</v>
      </c>
      <c r="AD223" s="119" t="s">
        <v>412</v>
      </c>
      <c r="AE223" s="119" t="s">
        <v>444</v>
      </c>
      <c r="AF223" s="119" t="s">
        <v>54</v>
      </c>
      <c r="AG223" s="119" t="s">
        <v>54</v>
      </c>
      <c r="AH223" s="119" t="s">
        <v>54</v>
      </c>
      <c r="AI223" s="119" t="s">
        <v>54</v>
      </c>
      <c r="AJ223" s="119" t="s">
        <v>54</v>
      </c>
      <c r="AK223" s="119" t="s">
        <v>54</v>
      </c>
      <c r="AL223" s="119" t="s">
        <v>439</v>
      </c>
      <c r="AM223" s="119">
        <v>0</v>
      </c>
      <c r="AN223" s="119">
        <v>2</v>
      </c>
      <c r="AO223" s="119">
        <v>8</v>
      </c>
      <c r="AP223" s="119">
        <v>43</v>
      </c>
      <c r="AQ223" s="119">
        <v>76</v>
      </c>
      <c r="AR223" s="119">
        <v>29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21.5</v>
      </c>
      <c r="BI223" s="119">
        <v>21.8</v>
      </c>
      <c r="BJ223" s="119">
        <v>25.5</v>
      </c>
      <c r="BK223" s="119">
        <v>27.9</v>
      </c>
      <c r="BL223" s="119">
        <v>0</v>
      </c>
      <c r="BM223" s="119" t="s">
        <v>705</v>
      </c>
    </row>
    <row r="224" spans="1:65" s="119" customFormat="1" ht="11.4" x14ac:dyDescent="0.2">
      <c r="A224" s="119" t="s">
        <v>104</v>
      </c>
      <c r="B224" s="119">
        <v>136</v>
      </c>
      <c r="C224" s="119">
        <v>2</v>
      </c>
      <c r="D224" s="119">
        <v>120</v>
      </c>
      <c r="E224" s="119">
        <v>2</v>
      </c>
      <c r="F224" s="119">
        <v>10</v>
      </c>
      <c r="G224" s="119">
        <v>1</v>
      </c>
      <c r="H224" s="119">
        <v>0</v>
      </c>
      <c r="I224" s="119">
        <v>0</v>
      </c>
      <c r="J224" s="119">
        <v>0</v>
      </c>
      <c r="K224" s="119">
        <v>1</v>
      </c>
      <c r="L224" s="119">
        <v>0</v>
      </c>
      <c r="M224" s="119">
        <v>0</v>
      </c>
      <c r="N224" s="119">
        <v>0</v>
      </c>
      <c r="O224" s="119">
        <v>1.4710000000000001</v>
      </c>
      <c r="P224" s="119">
        <v>88.24</v>
      </c>
      <c r="Q224" s="119">
        <v>1.4710000000000001</v>
      </c>
      <c r="R224" s="119">
        <v>7.3529999999999998</v>
      </c>
      <c r="S224" s="119">
        <v>0.73499999999999999</v>
      </c>
      <c r="T224" s="119">
        <v>0</v>
      </c>
      <c r="U224" s="119">
        <v>0</v>
      </c>
      <c r="V224" s="119">
        <v>0</v>
      </c>
      <c r="W224" s="119">
        <v>0.73499999999999999</v>
      </c>
      <c r="X224" s="119">
        <v>0</v>
      </c>
      <c r="Y224" s="119">
        <v>0</v>
      </c>
      <c r="Z224" s="119">
        <v>0</v>
      </c>
      <c r="AA224" s="119" t="s">
        <v>591</v>
      </c>
      <c r="AB224" s="119" t="s">
        <v>386</v>
      </c>
      <c r="AC224" s="119" t="s">
        <v>446</v>
      </c>
      <c r="AD224" s="119" t="s">
        <v>389</v>
      </c>
      <c r="AE224" s="119" t="s">
        <v>426</v>
      </c>
      <c r="AF224" s="119" t="s">
        <v>54</v>
      </c>
      <c r="AG224" s="119" t="s">
        <v>54</v>
      </c>
      <c r="AH224" s="119" t="s">
        <v>54</v>
      </c>
      <c r="AI224" s="119" t="s">
        <v>433</v>
      </c>
      <c r="AJ224" s="119" t="s">
        <v>54</v>
      </c>
      <c r="AK224" s="119" t="s">
        <v>54</v>
      </c>
      <c r="AL224" s="119" t="s">
        <v>54</v>
      </c>
      <c r="AM224" s="119">
        <v>0</v>
      </c>
      <c r="AN224" s="119">
        <v>2</v>
      </c>
      <c r="AO224" s="119">
        <v>17</v>
      </c>
      <c r="AP224" s="119">
        <v>37</v>
      </c>
      <c r="AQ224" s="119">
        <v>62</v>
      </c>
      <c r="AR224" s="119">
        <v>17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20.399999999999999</v>
      </c>
      <c r="BI224" s="119">
        <v>20.8</v>
      </c>
      <c r="BJ224" s="119">
        <v>24.8</v>
      </c>
      <c r="BK224" s="119">
        <v>27.4</v>
      </c>
      <c r="BL224" s="119">
        <v>0</v>
      </c>
      <c r="BM224" s="119" t="s">
        <v>706</v>
      </c>
    </row>
    <row r="225" spans="1:65" s="119" customFormat="1" ht="11.4" x14ac:dyDescent="0.2">
      <c r="A225" s="119" t="s">
        <v>105</v>
      </c>
      <c r="B225" s="119">
        <v>156</v>
      </c>
      <c r="C225" s="119">
        <v>10</v>
      </c>
      <c r="D225" s="119">
        <v>134</v>
      </c>
      <c r="E225" s="119">
        <v>2</v>
      </c>
      <c r="F225" s="119">
        <v>10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6.41</v>
      </c>
      <c r="P225" s="119">
        <v>85.9</v>
      </c>
      <c r="Q225" s="119">
        <v>1.282</v>
      </c>
      <c r="R225" s="119">
        <v>6.41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435</v>
      </c>
      <c r="AB225" s="119" t="s">
        <v>444</v>
      </c>
      <c r="AC225" s="119" t="s">
        <v>387</v>
      </c>
      <c r="AD225" s="119" t="s">
        <v>399</v>
      </c>
      <c r="AE225" s="119" t="s">
        <v>54</v>
      </c>
      <c r="AF225" s="119" t="s">
        <v>54</v>
      </c>
      <c r="AG225" s="119" t="s">
        <v>54</v>
      </c>
      <c r="AH225" s="119" t="s">
        <v>54</v>
      </c>
      <c r="AI225" s="119" t="s">
        <v>54</v>
      </c>
      <c r="AJ225" s="119" t="s">
        <v>54</v>
      </c>
      <c r="AK225" s="119" t="s">
        <v>54</v>
      </c>
      <c r="AL225" s="119" t="s">
        <v>54</v>
      </c>
      <c r="AM225" s="119">
        <v>0</v>
      </c>
      <c r="AN225" s="119">
        <v>1</v>
      </c>
      <c r="AO225" s="119">
        <v>12</v>
      </c>
      <c r="AP225" s="119">
        <v>27</v>
      </c>
      <c r="AQ225" s="119">
        <v>79</v>
      </c>
      <c r="AR225" s="119">
        <v>33</v>
      </c>
      <c r="AS225" s="119">
        <v>1</v>
      </c>
      <c r="AT225" s="119">
        <v>2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1</v>
      </c>
      <c r="BH225" s="119">
        <v>22.6</v>
      </c>
      <c r="BI225" s="119">
        <v>22.3</v>
      </c>
      <c r="BJ225" s="119">
        <v>26.6</v>
      </c>
      <c r="BK225" s="119">
        <v>29.4</v>
      </c>
      <c r="BL225" s="119">
        <v>1</v>
      </c>
      <c r="BM225" s="119" t="s">
        <v>705</v>
      </c>
    </row>
    <row r="226" spans="1:65" s="119" customFormat="1" ht="11.4" x14ac:dyDescent="0.2">
      <c r="A226" s="119" t="s">
        <v>105</v>
      </c>
      <c r="B226" s="119">
        <v>136</v>
      </c>
      <c r="C226" s="119">
        <v>3</v>
      </c>
      <c r="D226" s="119">
        <v>119</v>
      </c>
      <c r="E226" s="119">
        <v>1</v>
      </c>
      <c r="F226" s="119">
        <v>12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2.206</v>
      </c>
      <c r="P226" s="119">
        <v>87.5</v>
      </c>
      <c r="Q226" s="119">
        <v>0.73499999999999999</v>
      </c>
      <c r="R226" s="119">
        <v>8.8239999999999998</v>
      </c>
      <c r="S226" s="119">
        <v>0</v>
      </c>
      <c r="T226" s="119">
        <v>0.73499999999999999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577</v>
      </c>
      <c r="AB226" s="119" t="s">
        <v>401</v>
      </c>
      <c r="AC226" s="119" t="s">
        <v>414</v>
      </c>
      <c r="AD226" s="119" t="s">
        <v>452</v>
      </c>
      <c r="AE226" s="119" t="s">
        <v>54</v>
      </c>
      <c r="AF226" s="119" t="s">
        <v>494</v>
      </c>
      <c r="AG226" s="119" t="s">
        <v>54</v>
      </c>
      <c r="AH226" s="119" t="s">
        <v>54</v>
      </c>
      <c r="AI226" s="119" t="s">
        <v>54</v>
      </c>
      <c r="AJ226" s="119" t="s">
        <v>54</v>
      </c>
      <c r="AK226" s="119" t="s">
        <v>54</v>
      </c>
      <c r="AL226" s="119" t="s">
        <v>54</v>
      </c>
      <c r="AM226" s="119">
        <v>0</v>
      </c>
      <c r="AN226" s="119">
        <v>1</v>
      </c>
      <c r="AO226" s="119">
        <v>12</v>
      </c>
      <c r="AP226" s="119">
        <v>29</v>
      </c>
      <c r="AQ226" s="119">
        <v>66</v>
      </c>
      <c r="AR226" s="119">
        <v>26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1</v>
      </c>
      <c r="BH226" s="119">
        <v>22.3</v>
      </c>
      <c r="BI226" s="119">
        <v>22.3</v>
      </c>
      <c r="BJ226" s="119">
        <v>25.7</v>
      </c>
      <c r="BK226" s="119">
        <v>28.1</v>
      </c>
      <c r="BL226" s="119">
        <v>1</v>
      </c>
      <c r="BM226" s="119" t="s">
        <v>706</v>
      </c>
    </row>
    <row r="227" spans="1:65" s="119" customFormat="1" ht="11.4" x14ac:dyDescent="0.2">
      <c r="A227" s="119" t="s">
        <v>106</v>
      </c>
      <c r="B227" s="119">
        <v>173</v>
      </c>
      <c r="C227" s="119">
        <v>2</v>
      </c>
      <c r="D227" s="119">
        <v>154</v>
      </c>
      <c r="E227" s="119">
        <v>0</v>
      </c>
      <c r="F227" s="119">
        <v>16</v>
      </c>
      <c r="G227" s="119">
        <v>0</v>
      </c>
      <c r="H227" s="119">
        <v>0</v>
      </c>
      <c r="I227" s="119">
        <v>0</v>
      </c>
      <c r="J227" s="119">
        <v>1</v>
      </c>
      <c r="K227" s="119">
        <v>0</v>
      </c>
      <c r="L227" s="119">
        <v>0</v>
      </c>
      <c r="M227" s="119">
        <v>0</v>
      </c>
      <c r="N227" s="119">
        <v>0</v>
      </c>
      <c r="O227" s="119">
        <v>1.1559999999999999</v>
      </c>
      <c r="P227" s="119">
        <v>89.02</v>
      </c>
      <c r="Q227" s="119">
        <v>0</v>
      </c>
      <c r="R227" s="119">
        <v>9.2490000000000006</v>
      </c>
      <c r="S227" s="119">
        <v>0</v>
      </c>
      <c r="T227" s="119">
        <v>0</v>
      </c>
      <c r="U227" s="119">
        <v>0</v>
      </c>
      <c r="V227" s="119">
        <v>0.57799999999999996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507</v>
      </c>
      <c r="AB227" s="119" t="s">
        <v>399</v>
      </c>
      <c r="AC227" s="119" t="s">
        <v>54</v>
      </c>
      <c r="AD227" s="119" t="s">
        <v>426</v>
      </c>
      <c r="AE227" s="119" t="s">
        <v>54</v>
      </c>
      <c r="AF227" s="119" t="s">
        <v>54</v>
      </c>
      <c r="AG227" s="119" t="s">
        <v>54</v>
      </c>
      <c r="AH227" s="119" t="s">
        <v>584</v>
      </c>
      <c r="AI227" s="119" t="s">
        <v>54</v>
      </c>
      <c r="AJ227" s="119" t="s">
        <v>54</v>
      </c>
      <c r="AK227" s="119" t="s">
        <v>54</v>
      </c>
      <c r="AL227" s="119" t="s">
        <v>54</v>
      </c>
      <c r="AM227" s="119">
        <v>0</v>
      </c>
      <c r="AN227" s="119">
        <v>1</v>
      </c>
      <c r="AO227" s="119">
        <v>11</v>
      </c>
      <c r="AP227" s="119">
        <v>67</v>
      </c>
      <c r="AQ227" s="119">
        <v>79</v>
      </c>
      <c r="AR227" s="119">
        <v>15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20.2</v>
      </c>
      <c r="BI227" s="119">
        <v>20.7</v>
      </c>
      <c r="BJ227" s="119">
        <v>23.8</v>
      </c>
      <c r="BK227" s="119">
        <v>25.4</v>
      </c>
      <c r="BL227" s="119">
        <v>0</v>
      </c>
      <c r="BM227" s="119" t="s">
        <v>705</v>
      </c>
    </row>
    <row r="228" spans="1:65" s="119" customFormat="1" ht="11.4" x14ac:dyDescent="0.2">
      <c r="A228" s="119" t="s">
        <v>106</v>
      </c>
      <c r="B228" s="119">
        <v>128</v>
      </c>
      <c r="C228" s="119">
        <v>6</v>
      </c>
      <c r="D228" s="119">
        <v>108</v>
      </c>
      <c r="E228" s="119">
        <v>0</v>
      </c>
      <c r="F228" s="119">
        <v>13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4.6879999999999997</v>
      </c>
      <c r="P228" s="119">
        <v>84.38</v>
      </c>
      <c r="Q228" s="119">
        <v>0</v>
      </c>
      <c r="R228" s="119">
        <v>10.16</v>
      </c>
      <c r="S228" s="119">
        <v>0.78100000000000003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509</v>
      </c>
      <c r="AB228" s="119" t="s">
        <v>438</v>
      </c>
      <c r="AC228" s="119" t="s">
        <v>54</v>
      </c>
      <c r="AD228" s="119" t="s">
        <v>516</v>
      </c>
      <c r="AE228" s="119" t="s">
        <v>590</v>
      </c>
      <c r="AF228" s="119" t="s">
        <v>54</v>
      </c>
      <c r="AG228" s="119" t="s">
        <v>54</v>
      </c>
      <c r="AH228" s="119" t="s">
        <v>54</v>
      </c>
      <c r="AI228" s="119" t="s">
        <v>54</v>
      </c>
      <c r="AJ228" s="119" t="s">
        <v>54</v>
      </c>
      <c r="AK228" s="119" t="s">
        <v>54</v>
      </c>
      <c r="AL228" s="119" t="s">
        <v>54</v>
      </c>
      <c r="AM228" s="119">
        <v>0</v>
      </c>
      <c r="AN228" s="119">
        <v>5</v>
      </c>
      <c r="AO228" s="119">
        <v>16</v>
      </c>
      <c r="AP228" s="119">
        <v>38</v>
      </c>
      <c r="AQ228" s="119">
        <v>58</v>
      </c>
      <c r="AR228" s="119">
        <v>10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19.8</v>
      </c>
      <c r="BI228" s="119">
        <v>20.399999999999999</v>
      </c>
      <c r="BJ228" s="119">
        <v>24.3</v>
      </c>
      <c r="BK228" s="119">
        <v>26.3</v>
      </c>
      <c r="BL228" s="119">
        <v>0</v>
      </c>
      <c r="BM228" s="119" t="s">
        <v>706</v>
      </c>
    </row>
    <row r="229" spans="1:65" s="119" customFormat="1" ht="11.4" x14ac:dyDescent="0.2">
      <c r="A229" s="119" t="s">
        <v>107</v>
      </c>
      <c r="B229" s="119">
        <v>166</v>
      </c>
      <c r="C229" s="119">
        <v>3</v>
      </c>
      <c r="D229" s="119">
        <v>137</v>
      </c>
      <c r="E229" s="119">
        <v>3</v>
      </c>
      <c r="F229" s="119">
        <v>20</v>
      </c>
      <c r="G229" s="119">
        <v>1</v>
      </c>
      <c r="H229" s="119">
        <v>1</v>
      </c>
      <c r="I229" s="119">
        <v>1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1.8069999999999999</v>
      </c>
      <c r="P229" s="119">
        <v>82.53</v>
      </c>
      <c r="Q229" s="119">
        <v>1.8069999999999999</v>
      </c>
      <c r="R229" s="119">
        <v>12.05</v>
      </c>
      <c r="S229" s="119">
        <v>0.60199999999999998</v>
      </c>
      <c r="T229" s="119">
        <v>0.60199999999999998</v>
      </c>
      <c r="U229" s="119">
        <v>0.60199999999999998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390</v>
      </c>
      <c r="AB229" s="119" t="s">
        <v>405</v>
      </c>
      <c r="AC229" s="119" t="s">
        <v>406</v>
      </c>
      <c r="AD229" s="119" t="s">
        <v>516</v>
      </c>
      <c r="AE229" s="119" t="s">
        <v>423</v>
      </c>
      <c r="AF229" s="119" t="s">
        <v>504</v>
      </c>
      <c r="AG229" s="119" t="s">
        <v>406</v>
      </c>
      <c r="AH229" s="119" t="s">
        <v>54</v>
      </c>
      <c r="AI229" s="119" t="s">
        <v>54</v>
      </c>
      <c r="AJ229" s="119" t="s">
        <v>54</v>
      </c>
      <c r="AK229" s="119" t="s">
        <v>54</v>
      </c>
      <c r="AL229" s="119" t="s">
        <v>54</v>
      </c>
      <c r="AM229" s="119">
        <v>0</v>
      </c>
      <c r="AN229" s="119">
        <v>2</v>
      </c>
      <c r="AO229" s="119">
        <v>21</v>
      </c>
      <c r="AP229" s="119">
        <v>67</v>
      </c>
      <c r="AQ229" s="119">
        <v>57</v>
      </c>
      <c r="AR229" s="119">
        <v>16</v>
      </c>
      <c r="AS229" s="119">
        <v>3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19.399999999999999</v>
      </c>
      <c r="BI229" s="119">
        <v>18.600000000000001</v>
      </c>
      <c r="BJ229" s="119">
        <v>24.4</v>
      </c>
      <c r="BK229" s="119">
        <v>28.5</v>
      </c>
      <c r="BL229" s="119">
        <v>0</v>
      </c>
      <c r="BM229" s="119" t="s">
        <v>705</v>
      </c>
    </row>
    <row r="230" spans="1:65" s="119" customFormat="1" ht="11.4" x14ac:dyDescent="0.2">
      <c r="A230" s="119" t="s">
        <v>107</v>
      </c>
      <c r="B230" s="119">
        <v>136</v>
      </c>
      <c r="C230" s="119">
        <v>1</v>
      </c>
      <c r="D230" s="119">
        <v>124</v>
      </c>
      <c r="E230" s="119">
        <v>2</v>
      </c>
      <c r="F230" s="119">
        <v>7</v>
      </c>
      <c r="G230" s="119">
        <v>0</v>
      </c>
      <c r="H230" s="119">
        <v>2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0.73499999999999999</v>
      </c>
      <c r="P230" s="119">
        <v>91.18</v>
      </c>
      <c r="Q230" s="119">
        <v>1.4710000000000001</v>
      </c>
      <c r="R230" s="119">
        <v>5.1470000000000002</v>
      </c>
      <c r="S230" s="119">
        <v>0</v>
      </c>
      <c r="T230" s="119">
        <v>1.4710000000000001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417</v>
      </c>
      <c r="AB230" s="119" t="s">
        <v>437</v>
      </c>
      <c r="AC230" s="119" t="s">
        <v>417</v>
      </c>
      <c r="AD230" s="119" t="s">
        <v>519</v>
      </c>
      <c r="AE230" s="119" t="s">
        <v>54</v>
      </c>
      <c r="AF230" s="119" t="s">
        <v>481</v>
      </c>
      <c r="AG230" s="119" t="s">
        <v>54</v>
      </c>
      <c r="AH230" s="119" t="s">
        <v>54</v>
      </c>
      <c r="AI230" s="119" t="s">
        <v>54</v>
      </c>
      <c r="AJ230" s="119" t="s">
        <v>54</v>
      </c>
      <c r="AK230" s="119" t="s">
        <v>54</v>
      </c>
      <c r="AL230" s="119" t="s">
        <v>54</v>
      </c>
      <c r="AM230" s="119">
        <v>0</v>
      </c>
      <c r="AN230" s="119">
        <v>5</v>
      </c>
      <c r="AO230" s="119">
        <v>29</v>
      </c>
      <c r="AP230" s="119">
        <v>23</v>
      </c>
      <c r="AQ230" s="119">
        <v>69</v>
      </c>
      <c r="AR230" s="119">
        <v>9</v>
      </c>
      <c r="AS230" s="119">
        <v>0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19.3</v>
      </c>
      <c r="BI230" s="119">
        <v>20.8</v>
      </c>
      <c r="BJ230" s="119">
        <v>24.2</v>
      </c>
      <c r="BK230" s="119">
        <v>26</v>
      </c>
      <c r="BL230" s="119">
        <v>0</v>
      </c>
      <c r="BM230" s="119" t="s">
        <v>706</v>
      </c>
    </row>
    <row r="231" spans="1:65" s="119" customFormat="1" ht="11.4" x14ac:dyDescent="0.2">
      <c r="A231" s="119" t="s">
        <v>108</v>
      </c>
      <c r="B231" s="119">
        <v>159</v>
      </c>
      <c r="C231" s="119">
        <v>9</v>
      </c>
      <c r="D231" s="119">
        <v>130</v>
      </c>
      <c r="E231" s="119">
        <v>1</v>
      </c>
      <c r="F231" s="119">
        <v>18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1</v>
      </c>
      <c r="M231" s="119">
        <v>0</v>
      </c>
      <c r="N231" s="119">
        <v>0</v>
      </c>
      <c r="O231" s="119">
        <v>5.66</v>
      </c>
      <c r="P231" s="119">
        <v>81.760000000000005</v>
      </c>
      <c r="Q231" s="119">
        <v>0.629</v>
      </c>
      <c r="R231" s="119">
        <v>11.32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0.629</v>
      </c>
      <c r="Y231" s="119">
        <v>0</v>
      </c>
      <c r="Z231" s="119">
        <v>0</v>
      </c>
      <c r="AA231" s="119" t="s">
        <v>385</v>
      </c>
      <c r="AB231" s="119" t="s">
        <v>431</v>
      </c>
      <c r="AC231" s="119" t="s">
        <v>592</v>
      </c>
      <c r="AD231" s="119" t="s">
        <v>424</v>
      </c>
      <c r="AE231" s="119" t="s">
        <v>54</v>
      </c>
      <c r="AF231" s="119" t="s">
        <v>54</v>
      </c>
      <c r="AG231" s="119" t="s">
        <v>54</v>
      </c>
      <c r="AH231" s="119" t="s">
        <v>54</v>
      </c>
      <c r="AI231" s="119" t="s">
        <v>54</v>
      </c>
      <c r="AJ231" s="119" t="s">
        <v>585</v>
      </c>
      <c r="AK231" s="119" t="s">
        <v>54</v>
      </c>
      <c r="AL231" s="119" t="s">
        <v>54</v>
      </c>
      <c r="AM231" s="119">
        <v>0</v>
      </c>
      <c r="AN231" s="119">
        <v>3</v>
      </c>
      <c r="AO231" s="119">
        <v>15</v>
      </c>
      <c r="AP231" s="119">
        <v>29</v>
      </c>
      <c r="AQ231" s="119">
        <v>83</v>
      </c>
      <c r="AR231" s="119">
        <v>26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21.3</v>
      </c>
      <c r="BI231" s="119">
        <v>22</v>
      </c>
      <c r="BJ231" s="119">
        <v>25.4</v>
      </c>
      <c r="BK231" s="119">
        <v>27.5</v>
      </c>
      <c r="BL231" s="119">
        <v>0</v>
      </c>
      <c r="BM231" s="119" t="s">
        <v>705</v>
      </c>
    </row>
    <row r="232" spans="1:65" s="119" customFormat="1" ht="11.4" x14ac:dyDescent="0.2">
      <c r="A232" s="119" t="s">
        <v>108</v>
      </c>
      <c r="B232" s="119">
        <v>124</v>
      </c>
      <c r="C232" s="119">
        <v>6</v>
      </c>
      <c r="D232" s="119">
        <v>108</v>
      </c>
      <c r="E232" s="119">
        <v>1</v>
      </c>
      <c r="F232" s="119">
        <v>9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4.8390000000000004</v>
      </c>
      <c r="P232" s="119">
        <v>87.1</v>
      </c>
      <c r="Q232" s="119">
        <v>0.80600000000000005</v>
      </c>
      <c r="R232" s="119">
        <v>7.258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425</v>
      </c>
      <c r="AB232" s="119" t="s">
        <v>411</v>
      </c>
      <c r="AC232" s="119" t="s">
        <v>486</v>
      </c>
      <c r="AD232" s="119" t="s">
        <v>386</v>
      </c>
      <c r="AE232" s="119" t="s">
        <v>54</v>
      </c>
      <c r="AF232" s="119" t="s">
        <v>54</v>
      </c>
      <c r="AG232" s="119" t="s">
        <v>54</v>
      </c>
      <c r="AH232" s="119" t="s">
        <v>54</v>
      </c>
      <c r="AI232" s="119" t="s">
        <v>54</v>
      </c>
      <c r="AJ232" s="119" t="s">
        <v>54</v>
      </c>
      <c r="AK232" s="119" t="s">
        <v>54</v>
      </c>
      <c r="AL232" s="119" t="s">
        <v>54</v>
      </c>
      <c r="AM232" s="119">
        <v>1</v>
      </c>
      <c r="AN232" s="119">
        <v>7</v>
      </c>
      <c r="AO232" s="119">
        <v>13</v>
      </c>
      <c r="AP232" s="119">
        <v>20</v>
      </c>
      <c r="AQ232" s="119">
        <v>61</v>
      </c>
      <c r="AR232" s="119">
        <v>22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20.5</v>
      </c>
      <c r="BI232" s="119">
        <v>21.6</v>
      </c>
      <c r="BJ232" s="119">
        <v>25.3</v>
      </c>
      <c r="BK232" s="119">
        <v>27.4</v>
      </c>
      <c r="BL232" s="119">
        <v>0</v>
      </c>
      <c r="BM232" s="119" t="s">
        <v>706</v>
      </c>
    </row>
    <row r="233" spans="1:65" s="119" customFormat="1" ht="11.4" x14ac:dyDescent="0.2">
      <c r="A233" s="119" t="s">
        <v>109</v>
      </c>
      <c r="B233" s="119">
        <v>164</v>
      </c>
      <c r="C233" s="119">
        <v>3</v>
      </c>
      <c r="D233" s="119">
        <v>139</v>
      </c>
      <c r="E233" s="119">
        <v>3</v>
      </c>
      <c r="F233" s="119">
        <v>18</v>
      </c>
      <c r="G233" s="119">
        <v>0</v>
      </c>
      <c r="H233" s="119">
        <v>1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1.829</v>
      </c>
      <c r="P233" s="119">
        <v>84.76</v>
      </c>
      <c r="Q233" s="119">
        <v>1.829</v>
      </c>
      <c r="R233" s="119">
        <v>10.98</v>
      </c>
      <c r="S233" s="119">
        <v>0</v>
      </c>
      <c r="T233" s="119">
        <v>0.61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466</v>
      </c>
      <c r="AB233" s="119" t="s">
        <v>426</v>
      </c>
      <c r="AC233" s="119" t="s">
        <v>395</v>
      </c>
      <c r="AD233" s="119" t="s">
        <v>437</v>
      </c>
      <c r="AE233" s="119" t="s">
        <v>54</v>
      </c>
      <c r="AF233" s="119" t="s">
        <v>494</v>
      </c>
      <c r="AG233" s="119" t="s">
        <v>54</v>
      </c>
      <c r="AH233" s="119" t="s">
        <v>54</v>
      </c>
      <c r="AI233" s="119" t="s">
        <v>54</v>
      </c>
      <c r="AJ233" s="119" t="s">
        <v>54</v>
      </c>
      <c r="AK233" s="119" t="s">
        <v>54</v>
      </c>
      <c r="AL233" s="119" t="s">
        <v>54</v>
      </c>
      <c r="AM233" s="119">
        <v>0</v>
      </c>
      <c r="AN233" s="119">
        <v>2</v>
      </c>
      <c r="AO233" s="119">
        <v>40</v>
      </c>
      <c r="AP233" s="119">
        <v>35</v>
      </c>
      <c r="AQ233" s="119">
        <v>47</v>
      </c>
      <c r="AR233" s="119">
        <v>39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19.899999999999999</v>
      </c>
      <c r="BI233" s="119">
        <v>20.100000000000001</v>
      </c>
      <c r="BJ233" s="119">
        <v>25.8</v>
      </c>
      <c r="BK233" s="119">
        <v>27.8</v>
      </c>
      <c r="BL233" s="119">
        <v>0</v>
      </c>
      <c r="BM233" s="119" t="s">
        <v>705</v>
      </c>
    </row>
    <row r="234" spans="1:65" s="119" customFormat="1" ht="11.4" x14ac:dyDescent="0.2">
      <c r="A234" s="119" t="s">
        <v>109</v>
      </c>
      <c r="B234" s="119">
        <v>150</v>
      </c>
      <c r="C234" s="119">
        <v>4</v>
      </c>
      <c r="D234" s="119">
        <v>133</v>
      </c>
      <c r="E234" s="119">
        <v>1</v>
      </c>
      <c r="F234" s="119">
        <v>11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2.6669999999999998</v>
      </c>
      <c r="P234" s="119">
        <v>88.67</v>
      </c>
      <c r="Q234" s="119">
        <v>0.66700000000000004</v>
      </c>
      <c r="R234" s="119">
        <v>7.3330000000000002</v>
      </c>
      <c r="S234" s="119">
        <v>0</v>
      </c>
      <c r="T234" s="119">
        <v>0.66700000000000004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589</v>
      </c>
      <c r="AB234" s="119" t="s">
        <v>491</v>
      </c>
      <c r="AC234" s="119" t="s">
        <v>399</v>
      </c>
      <c r="AD234" s="119" t="s">
        <v>512</v>
      </c>
      <c r="AE234" s="119" t="s">
        <v>54</v>
      </c>
      <c r="AF234" s="119" t="s">
        <v>588</v>
      </c>
      <c r="AG234" s="119" t="s">
        <v>54</v>
      </c>
      <c r="AH234" s="119" t="s">
        <v>54</v>
      </c>
      <c r="AI234" s="119" t="s">
        <v>54</v>
      </c>
      <c r="AJ234" s="119" t="s">
        <v>54</v>
      </c>
      <c r="AK234" s="119" t="s">
        <v>54</v>
      </c>
      <c r="AL234" s="119" t="s">
        <v>54</v>
      </c>
      <c r="AM234" s="119">
        <v>1</v>
      </c>
      <c r="AN234" s="119">
        <v>12</v>
      </c>
      <c r="AO234" s="119">
        <v>31</v>
      </c>
      <c r="AP234" s="119">
        <v>47</v>
      </c>
      <c r="AQ234" s="119">
        <v>47</v>
      </c>
      <c r="AR234" s="119">
        <v>11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18.3</v>
      </c>
      <c r="BI234" s="119">
        <v>19</v>
      </c>
      <c r="BJ234" s="119">
        <v>23.7</v>
      </c>
      <c r="BK234" s="119">
        <v>25.8</v>
      </c>
      <c r="BL234" s="119">
        <v>0</v>
      </c>
      <c r="BM234" s="119" t="s">
        <v>706</v>
      </c>
    </row>
    <row r="235" spans="1:65" s="119" customFormat="1" ht="11.4" x14ac:dyDescent="0.2">
      <c r="A235" s="119" t="s">
        <v>110</v>
      </c>
      <c r="B235" s="119">
        <v>160</v>
      </c>
      <c r="C235" s="119">
        <v>7</v>
      </c>
      <c r="D235" s="119">
        <v>133</v>
      </c>
      <c r="E235" s="119">
        <v>2</v>
      </c>
      <c r="F235" s="119">
        <v>16</v>
      </c>
      <c r="G235" s="119">
        <v>0</v>
      </c>
      <c r="H235" s="119">
        <v>0</v>
      </c>
      <c r="I235" s="119">
        <v>0</v>
      </c>
      <c r="J235" s="119">
        <v>2</v>
      </c>
      <c r="K235" s="119">
        <v>0</v>
      </c>
      <c r="L235" s="119">
        <v>0</v>
      </c>
      <c r="M235" s="119">
        <v>0</v>
      </c>
      <c r="N235" s="119">
        <v>0</v>
      </c>
      <c r="O235" s="119">
        <v>4.375</v>
      </c>
      <c r="P235" s="119">
        <v>83.13</v>
      </c>
      <c r="Q235" s="119">
        <v>1.25</v>
      </c>
      <c r="R235" s="119">
        <v>10</v>
      </c>
      <c r="S235" s="119">
        <v>0</v>
      </c>
      <c r="T235" s="119">
        <v>0</v>
      </c>
      <c r="U235" s="119">
        <v>0</v>
      </c>
      <c r="V235" s="119">
        <v>1.25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496</v>
      </c>
      <c r="AB235" s="119" t="s">
        <v>414</v>
      </c>
      <c r="AC235" s="119" t="s">
        <v>529</v>
      </c>
      <c r="AD235" s="119" t="s">
        <v>392</v>
      </c>
      <c r="AE235" s="119" t="s">
        <v>54</v>
      </c>
      <c r="AF235" s="119" t="s">
        <v>54</v>
      </c>
      <c r="AG235" s="119" t="s">
        <v>54</v>
      </c>
      <c r="AH235" s="119" t="s">
        <v>394</v>
      </c>
      <c r="AI235" s="119" t="s">
        <v>54</v>
      </c>
      <c r="AJ235" s="119" t="s">
        <v>54</v>
      </c>
      <c r="AK235" s="119" t="s">
        <v>54</v>
      </c>
      <c r="AL235" s="119" t="s">
        <v>54</v>
      </c>
      <c r="AM235" s="119">
        <v>0</v>
      </c>
      <c r="AN235" s="119">
        <v>2</v>
      </c>
      <c r="AO235" s="119">
        <v>29</v>
      </c>
      <c r="AP235" s="119">
        <v>61</v>
      </c>
      <c r="AQ235" s="119">
        <v>40</v>
      </c>
      <c r="AR235" s="119">
        <v>24</v>
      </c>
      <c r="AS235" s="119">
        <v>3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19.600000000000001</v>
      </c>
      <c r="BI235" s="119">
        <v>19.3</v>
      </c>
      <c r="BJ235" s="119">
        <v>25.4</v>
      </c>
      <c r="BK235" s="119">
        <v>28.7</v>
      </c>
      <c r="BL235" s="119">
        <v>1</v>
      </c>
      <c r="BM235" s="119" t="s">
        <v>705</v>
      </c>
    </row>
    <row r="236" spans="1:65" s="119" customFormat="1" ht="11.4" x14ac:dyDescent="0.2">
      <c r="A236" s="119" t="s">
        <v>110</v>
      </c>
      <c r="B236" s="119">
        <v>144</v>
      </c>
      <c r="C236" s="119">
        <v>3</v>
      </c>
      <c r="D236" s="119">
        <v>123</v>
      </c>
      <c r="E236" s="119">
        <v>0</v>
      </c>
      <c r="F236" s="119">
        <v>16</v>
      </c>
      <c r="G236" s="119">
        <v>1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2.0830000000000002</v>
      </c>
      <c r="P236" s="119">
        <v>85.42</v>
      </c>
      <c r="Q236" s="119">
        <v>0</v>
      </c>
      <c r="R236" s="119">
        <v>11.11</v>
      </c>
      <c r="S236" s="119">
        <v>0.69399999999999995</v>
      </c>
      <c r="T236" s="119">
        <v>0.69399999999999995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421</v>
      </c>
      <c r="AB236" s="119" t="s">
        <v>437</v>
      </c>
      <c r="AC236" s="119" t="s">
        <v>54</v>
      </c>
      <c r="AD236" s="119" t="s">
        <v>438</v>
      </c>
      <c r="AE236" s="119" t="s">
        <v>485</v>
      </c>
      <c r="AF236" s="119" t="s">
        <v>506</v>
      </c>
      <c r="AG236" s="119" t="s">
        <v>54</v>
      </c>
      <c r="AH236" s="119" t="s">
        <v>54</v>
      </c>
      <c r="AI236" s="119" t="s">
        <v>54</v>
      </c>
      <c r="AJ236" s="119" t="s">
        <v>54</v>
      </c>
      <c r="AK236" s="119" t="s">
        <v>54</v>
      </c>
      <c r="AL236" s="119" t="s">
        <v>54</v>
      </c>
      <c r="AM236" s="119">
        <v>1</v>
      </c>
      <c r="AN236" s="119">
        <v>2</v>
      </c>
      <c r="AO236" s="119">
        <v>28</v>
      </c>
      <c r="AP236" s="119">
        <v>29</v>
      </c>
      <c r="AQ236" s="119">
        <v>70</v>
      </c>
      <c r="AR236" s="119">
        <v>14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19.7</v>
      </c>
      <c r="BI236" s="119">
        <v>20.7</v>
      </c>
      <c r="BJ236" s="119">
        <v>24.4</v>
      </c>
      <c r="BK236" s="119">
        <v>25.3</v>
      </c>
      <c r="BL236" s="119">
        <v>0</v>
      </c>
      <c r="BM236" s="119" t="s">
        <v>706</v>
      </c>
    </row>
    <row r="237" spans="1:65" s="119" customFormat="1" ht="11.4" x14ac:dyDescent="0.2">
      <c r="A237" s="119" t="s">
        <v>111</v>
      </c>
      <c r="B237" s="119">
        <v>194</v>
      </c>
      <c r="C237" s="119">
        <v>7</v>
      </c>
      <c r="D237" s="119">
        <v>161</v>
      </c>
      <c r="E237" s="119">
        <v>3</v>
      </c>
      <c r="F237" s="119">
        <v>21</v>
      </c>
      <c r="G237" s="119">
        <v>0</v>
      </c>
      <c r="H237" s="119">
        <v>1</v>
      </c>
      <c r="I237" s="119">
        <v>0</v>
      </c>
      <c r="J237" s="119">
        <v>0</v>
      </c>
      <c r="K237" s="119">
        <v>0</v>
      </c>
      <c r="L237" s="119">
        <v>1</v>
      </c>
      <c r="M237" s="119">
        <v>0</v>
      </c>
      <c r="N237" s="119">
        <v>0</v>
      </c>
      <c r="O237" s="119">
        <v>3.6080000000000001</v>
      </c>
      <c r="P237" s="119">
        <v>82.99</v>
      </c>
      <c r="Q237" s="119">
        <v>1.546</v>
      </c>
      <c r="R237" s="119">
        <v>10.82</v>
      </c>
      <c r="S237" s="119">
        <v>0</v>
      </c>
      <c r="T237" s="119">
        <v>0.51500000000000001</v>
      </c>
      <c r="U237" s="119">
        <v>0</v>
      </c>
      <c r="V237" s="119">
        <v>0</v>
      </c>
      <c r="W237" s="119">
        <v>0</v>
      </c>
      <c r="X237" s="119">
        <v>0.51500000000000001</v>
      </c>
      <c r="Y237" s="119">
        <v>0</v>
      </c>
      <c r="Z237" s="119">
        <v>0</v>
      </c>
      <c r="AA237" s="119" t="s">
        <v>437</v>
      </c>
      <c r="AB237" s="119" t="s">
        <v>405</v>
      </c>
      <c r="AC237" s="119" t="s">
        <v>409</v>
      </c>
      <c r="AD237" s="119" t="s">
        <v>386</v>
      </c>
      <c r="AE237" s="119" t="s">
        <v>54</v>
      </c>
      <c r="AF237" s="119" t="s">
        <v>486</v>
      </c>
      <c r="AG237" s="119" t="s">
        <v>54</v>
      </c>
      <c r="AH237" s="119" t="s">
        <v>54</v>
      </c>
      <c r="AI237" s="119" t="s">
        <v>54</v>
      </c>
      <c r="AJ237" s="119" t="s">
        <v>466</v>
      </c>
      <c r="AK237" s="119" t="s">
        <v>54</v>
      </c>
      <c r="AL237" s="119" t="s">
        <v>54</v>
      </c>
      <c r="AM237" s="119">
        <v>0</v>
      </c>
      <c r="AN237" s="119">
        <v>1</v>
      </c>
      <c r="AO237" s="119">
        <v>30</v>
      </c>
      <c r="AP237" s="119">
        <v>74</v>
      </c>
      <c r="AQ237" s="119">
        <v>74</v>
      </c>
      <c r="AR237" s="119">
        <v>14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19.5</v>
      </c>
      <c r="BI237" s="119">
        <v>19.7</v>
      </c>
      <c r="BJ237" s="119">
        <v>23.7</v>
      </c>
      <c r="BK237" s="119">
        <v>25.6</v>
      </c>
      <c r="BL237" s="119">
        <v>0</v>
      </c>
      <c r="BM237" s="119" t="s">
        <v>705</v>
      </c>
    </row>
    <row r="238" spans="1:65" s="119" customFormat="1" ht="11.4" x14ac:dyDescent="0.2">
      <c r="A238" s="119" t="s">
        <v>111</v>
      </c>
      <c r="B238" s="119">
        <v>126</v>
      </c>
      <c r="C238" s="119">
        <v>2</v>
      </c>
      <c r="D238" s="119">
        <v>113</v>
      </c>
      <c r="E238" s="119">
        <v>0</v>
      </c>
      <c r="F238" s="119">
        <v>10</v>
      </c>
      <c r="G238" s="119">
        <v>0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1.587</v>
      </c>
      <c r="P238" s="119">
        <v>89.68</v>
      </c>
      <c r="Q238" s="119">
        <v>0</v>
      </c>
      <c r="R238" s="119">
        <v>7.9370000000000003</v>
      </c>
      <c r="S238" s="119">
        <v>0</v>
      </c>
      <c r="T238" s="119">
        <v>0.79400000000000004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663</v>
      </c>
      <c r="AB238" s="119" t="s">
        <v>391</v>
      </c>
      <c r="AC238" s="119" t="s">
        <v>54</v>
      </c>
      <c r="AD238" s="119" t="s">
        <v>411</v>
      </c>
      <c r="AE238" s="119" t="s">
        <v>54</v>
      </c>
      <c r="AF238" s="119" t="s">
        <v>506</v>
      </c>
      <c r="AG238" s="119" t="s">
        <v>54</v>
      </c>
      <c r="AH238" s="119" t="s">
        <v>54</v>
      </c>
      <c r="AI238" s="119" t="s">
        <v>54</v>
      </c>
      <c r="AJ238" s="119" t="s">
        <v>54</v>
      </c>
      <c r="AK238" s="119" t="s">
        <v>54</v>
      </c>
      <c r="AL238" s="119" t="s">
        <v>54</v>
      </c>
      <c r="AM238" s="119">
        <v>1</v>
      </c>
      <c r="AN238" s="119">
        <v>7</v>
      </c>
      <c r="AO238" s="119">
        <v>28</v>
      </c>
      <c r="AP238" s="119">
        <v>35</v>
      </c>
      <c r="AQ238" s="119">
        <v>48</v>
      </c>
      <c r="AR238" s="119">
        <v>7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18.100000000000001</v>
      </c>
      <c r="BI238" s="119">
        <v>19.2</v>
      </c>
      <c r="BJ238" s="119">
        <v>23.4</v>
      </c>
      <c r="BK238" s="119">
        <v>25.5</v>
      </c>
      <c r="BL238" s="119">
        <v>0</v>
      </c>
      <c r="BM238" s="119" t="s">
        <v>706</v>
      </c>
    </row>
    <row r="239" spans="1:65" s="119" customFormat="1" ht="11.4" x14ac:dyDescent="0.2">
      <c r="A239" s="119" t="s">
        <v>112</v>
      </c>
      <c r="B239" s="119">
        <v>163</v>
      </c>
      <c r="C239" s="119">
        <v>2</v>
      </c>
      <c r="D239" s="119">
        <v>134</v>
      </c>
      <c r="E239" s="119">
        <v>4</v>
      </c>
      <c r="F239" s="119">
        <v>20</v>
      </c>
      <c r="G239" s="119">
        <v>0</v>
      </c>
      <c r="H239" s="119">
        <v>1</v>
      </c>
      <c r="I239" s="119">
        <v>1</v>
      </c>
      <c r="J239" s="119">
        <v>0</v>
      </c>
      <c r="K239" s="119">
        <v>0</v>
      </c>
      <c r="L239" s="119">
        <v>1</v>
      </c>
      <c r="M239" s="119">
        <v>0</v>
      </c>
      <c r="N239" s="119">
        <v>0</v>
      </c>
      <c r="O239" s="119">
        <v>1.2270000000000001</v>
      </c>
      <c r="P239" s="119">
        <v>82.21</v>
      </c>
      <c r="Q239" s="119">
        <v>2.4540000000000002</v>
      </c>
      <c r="R239" s="119">
        <v>12.27</v>
      </c>
      <c r="S239" s="119">
        <v>0</v>
      </c>
      <c r="T239" s="119">
        <v>0.61299999999999999</v>
      </c>
      <c r="U239" s="119">
        <v>0.61299999999999999</v>
      </c>
      <c r="V239" s="119">
        <v>0</v>
      </c>
      <c r="W239" s="119">
        <v>0</v>
      </c>
      <c r="X239" s="119">
        <v>0.61299999999999999</v>
      </c>
      <c r="Y239" s="119">
        <v>0</v>
      </c>
      <c r="Z239" s="119">
        <v>0</v>
      </c>
      <c r="AA239" s="119" t="s">
        <v>387</v>
      </c>
      <c r="AB239" s="119" t="s">
        <v>384</v>
      </c>
      <c r="AC239" s="119" t="s">
        <v>412</v>
      </c>
      <c r="AD239" s="119" t="s">
        <v>393</v>
      </c>
      <c r="AE239" s="119" t="s">
        <v>54</v>
      </c>
      <c r="AF239" s="119" t="s">
        <v>581</v>
      </c>
      <c r="AG239" s="119" t="s">
        <v>506</v>
      </c>
      <c r="AH239" s="119" t="s">
        <v>54</v>
      </c>
      <c r="AI239" s="119" t="s">
        <v>54</v>
      </c>
      <c r="AJ239" s="119" t="s">
        <v>487</v>
      </c>
      <c r="AK239" s="119" t="s">
        <v>54</v>
      </c>
      <c r="AL239" s="119" t="s">
        <v>54</v>
      </c>
      <c r="AM239" s="119">
        <v>0</v>
      </c>
      <c r="AN239" s="119">
        <v>2</v>
      </c>
      <c r="AO239" s="119">
        <v>27</v>
      </c>
      <c r="AP239" s="119">
        <v>36</v>
      </c>
      <c r="AQ239" s="119">
        <v>49</v>
      </c>
      <c r="AR239" s="119">
        <v>44</v>
      </c>
      <c r="AS239" s="119">
        <v>5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21.2</v>
      </c>
      <c r="BI239" s="119">
        <v>21.5</v>
      </c>
      <c r="BJ239" s="119">
        <v>27.1</v>
      </c>
      <c r="BK239" s="119">
        <v>29.4</v>
      </c>
      <c r="BL239" s="119">
        <v>0</v>
      </c>
      <c r="BM239" s="119" t="s">
        <v>705</v>
      </c>
    </row>
    <row r="240" spans="1:65" s="119" customFormat="1" ht="11.4" x14ac:dyDescent="0.2">
      <c r="A240" s="119" t="s">
        <v>112</v>
      </c>
      <c r="B240" s="119">
        <v>156</v>
      </c>
      <c r="C240" s="119">
        <v>2</v>
      </c>
      <c r="D240" s="119">
        <v>141</v>
      </c>
      <c r="E240" s="119">
        <v>0</v>
      </c>
      <c r="F240" s="119">
        <v>7</v>
      </c>
      <c r="G240" s="119">
        <v>4</v>
      </c>
      <c r="H240" s="119">
        <v>2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1.282</v>
      </c>
      <c r="P240" s="119">
        <v>90.38</v>
      </c>
      <c r="Q240" s="119">
        <v>0</v>
      </c>
      <c r="R240" s="119">
        <v>4.4870000000000001</v>
      </c>
      <c r="S240" s="119">
        <v>2.5640000000000001</v>
      </c>
      <c r="T240" s="119">
        <v>1.282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442</v>
      </c>
      <c r="AB240" s="119" t="s">
        <v>496</v>
      </c>
      <c r="AC240" s="119" t="s">
        <v>54</v>
      </c>
      <c r="AD240" s="119" t="s">
        <v>409</v>
      </c>
      <c r="AE240" s="119" t="s">
        <v>482</v>
      </c>
      <c r="AF240" s="119" t="s">
        <v>488</v>
      </c>
      <c r="AG240" s="119" t="s">
        <v>54</v>
      </c>
      <c r="AH240" s="119" t="s">
        <v>54</v>
      </c>
      <c r="AI240" s="119" t="s">
        <v>54</v>
      </c>
      <c r="AJ240" s="119" t="s">
        <v>54</v>
      </c>
      <c r="AK240" s="119" t="s">
        <v>54</v>
      </c>
      <c r="AL240" s="119" t="s">
        <v>54</v>
      </c>
      <c r="AM240" s="119">
        <v>0</v>
      </c>
      <c r="AN240" s="119">
        <v>8</v>
      </c>
      <c r="AO240" s="119">
        <v>42</v>
      </c>
      <c r="AP240" s="119">
        <v>50</v>
      </c>
      <c r="AQ240" s="119">
        <v>40</v>
      </c>
      <c r="AR240" s="119">
        <v>15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1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18.2</v>
      </c>
      <c r="BI240" s="119">
        <v>18.899999999999999</v>
      </c>
      <c r="BJ240" s="119">
        <v>23.9</v>
      </c>
      <c r="BK240" s="119">
        <v>27</v>
      </c>
      <c r="BL240" s="119">
        <v>1</v>
      </c>
      <c r="BM240" s="119" t="s">
        <v>706</v>
      </c>
    </row>
    <row r="241" spans="1:65" s="119" customFormat="1" ht="11.4" x14ac:dyDescent="0.2">
      <c r="A241" s="119" t="s">
        <v>113</v>
      </c>
      <c r="B241" s="119">
        <v>169</v>
      </c>
      <c r="C241" s="119">
        <v>5</v>
      </c>
      <c r="D241" s="119">
        <v>152</v>
      </c>
      <c r="E241" s="119">
        <v>0</v>
      </c>
      <c r="F241" s="119">
        <v>12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2.9590000000000001</v>
      </c>
      <c r="P241" s="119">
        <v>89.94</v>
      </c>
      <c r="Q241" s="119">
        <v>0</v>
      </c>
      <c r="R241" s="119">
        <v>7.101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518</v>
      </c>
      <c r="AB241" s="119" t="s">
        <v>438</v>
      </c>
      <c r="AC241" s="119" t="s">
        <v>54</v>
      </c>
      <c r="AD241" s="119" t="s">
        <v>400</v>
      </c>
      <c r="AE241" s="119" t="s">
        <v>54</v>
      </c>
      <c r="AF241" s="119" t="s">
        <v>54</v>
      </c>
      <c r="AG241" s="119" t="s">
        <v>54</v>
      </c>
      <c r="AH241" s="119" t="s">
        <v>54</v>
      </c>
      <c r="AI241" s="119" t="s">
        <v>54</v>
      </c>
      <c r="AJ241" s="119" t="s">
        <v>54</v>
      </c>
      <c r="AK241" s="119" t="s">
        <v>54</v>
      </c>
      <c r="AL241" s="119" t="s">
        <v>54</v>
      </c>
      <c r="AM241" s="119">
        <v>0</v>
      </c>
      <c r="AN241" s="119">
        <v>1</v>
      </c>
      <c r="AO241" s="119">
        <v>20</v>
      </c>
      <c r="AP241" s="119">
        <v>74</v>
      </c>
      <c r="AQ241" s="119">
        <v>59</v>
      </c>
      <c r="AR241" s="119">
        <v>13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19.8</v>
      </c>
      <c r="BI241" s="119">
        <v>19.5</v>
      </c>
      <c r="BJ241" s="119">
        <v>23.9</v>
      </c>
      <c r="BK241" s="119">
        <v>27.5</v>
      </c>
      <c r="BL241" s="119">
        <v>0</v>
      </c>
      <c r="BM241" s="119" t="s">
        <v>705</v>
      </c>
    </row>
    <row r="242" spans="1:65" s="119" customFormat="1" ht="11.4" x14ac:dyDescent="0.2">
      <c r="A242" s="119" t="s">
        <v>113</v>
      </c>
      <c r="B242" s="119">
        <v>132</v>
      </c>
      <c r="C242" s="119">
        <v>5</v>
      </c>
      <c r="D242" s="119">
        <v>113</v>
      </c>
      <c r="E242" s="119">
        <v>0</v>
      </c>
      <c r="F242" s="119">
        <v>11</v>
      </c>
      <c r="G242" s="119">
        <v>1</v>
      </c>
      <c r="H242" s="119">
        <v>0</v>
      </c>
      <c r="I242" s="119">
        <v>0</v>
      </c>
      <c r="J242" s="119">
        <v>0</v>
      </c>
      <c r="K242" s="119">
        <v>2</v>
      </c>
      <c r="L242" s="119">
        <v>0</v>
      </c>
      <c r="M242" s="119">
        <v>0</v>
      </c>
      <c r="N242" s="119">
        <v>0</v>
      </c>
      <c r="O242" s="119">
        <v>3.7879999999999998</v>
      </c>
      <c r="P242" s="119">
        <v>85.61</v>
      </c>
      <c r="Q242" s="119">
        <v>0</v>
      </c>
      <c r="R242" s="119">
        <v>8.3330000000000002</v>
      </c>
      <c r="S242" s="119">
        <v>0.75800000000000001</v>
      </c>
      <c r="T242" s="119">
        <v>0</v>
      </c>
      <c r="U242" s="119">
        <v>0</v>
      </c>
      <c r="V242" s="119">
        <v>0</v>
      </c>
      <c r="W242" s="119">
        <v>1.5149999999999999</v>
      </c>
      <c r="X242" s="119">
        <v>0</v>
      </c>
      <c r="Y242" s="119">
        <v>0</v>
      </c>
      <c r="Z242" s="119">
        <v>0</v>
      </c>
      <c r="AA242" s="119" t="s">
        <v>668</v>
      </c>
      <c r="AB242" s="119" t="s">
        <v>437</v>
      </c>
      <c r="AC242" s="119" t="s">
        <v>54</v>
      </c>
      <c r="AD242" s="119" t="s">
        <v>399</v>
      </c>
      <c r="AE242" s="119" t="s">
        <v>462</v>
      </c>
      <c r="AF242" s="119" t="s">
        <v>54</v>
      </c>
      <c r="AG242" s="119" t="s">
        <v>54</v>
      </c>
      <c r="AH242" s="119" t="s">
        <v>54</v>
      </c>
      <c r="AI242" s="119" t="s">
        <v>496</v>
      </c>
      <c r="AJ242" s="119" t="s">
        <v>54</v>
      </c>
      <c r="AK242" s="119" t="s">
        <v>54</v>
      </c>
      <c r="AL242" s="119" t="s">
        <v>54</v>
      </c>
      <c r="AM242" s="119">
        <v>2</v>
      </c>
      <c r="AN242" s="119">
        <v>6</v>
      </c>
      <c r="AO242" s="119">
        <v>20</v>
      </c>
      <c r="AP242" s="119">
        <v>37</v>
      </c>
      <c r="AQ242" s="119">
        <v>49</v>
      </c>
      <c r="AR242" s="119">
        <v>17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19.3</v>
      </c>
      <c r="BI242" s="119">
        <v>20</v>
      </c>
      <c r="BJ242" s="119">
        <v>24.8</v>
      </c>
      <c r="BK242" s="119">
        <v>26.4</v>
      </c>
      <c r="BL242" s="119">
        <v>0</v>
      </c>
      <c r="BM242" s="119" t="s">
        <v>706</v>
      </c>
    </row>
    <row r="243" spans="1:65" s="119" customFormat="1" ht="11.4" x14ac:dyDescent="0.2">
      <c r="A243" s="119" t="s">
        <v>114</v>
      </c>
      <c r="B243" s="119">
        <v>195</v>
      </c>
      <c r="C243" s="119">
        <v>5</v>
      </c>
      <c r="D243" s="119">
        <v>168</v>
      </c>
      <c r="E243" s="119">
        <v>0</v>
      </c>
      <c r="F243" s="119">
        <v>21</v>
      </c>
      <c r="G243" s="119">
        <v>1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2.5640000000000001</v>
      </c>
      <c r="P243" s="119">
        <v>86.15</v>
      </c>
      <c r="Q243" s="119">
        <v>0</v>
      </c>
      <c r="R243" s="119">
        <v>10.77</v>
      </c>
      <c r="S243" s="119">
        <v>0.51300000000000001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446</v>
      </c>
      <c r="AB243" s="119" t="s">
        <v>448</v>
      </c>
      <c r="AC243" s="119" t="s">
        <v>54</v>
      </c>
      <c r="AD243" s="119" t="s">
        <v>428</v>
      </c>
      <c r="AE243" s="119" t="s">
        <v>408</v>
      </c>
      <c r="AF243" s="119" t="s">
        <v>54</v>
      </c>
      <c r="AG243" s="119" t="s">
        <v>54</v>
      </c>
      <c r="AH243" s="119" t="s">
        <v>54</v>
      </c>
      <c r="AI243" s="119" t="s">
        <v>54</v>
      </c>
      <c r="AJ243" s="119" t="s">
        <v>54</v>
      </c>
      <c r="AK243" s="119" t="s">
        <v>54</v>
      </c>
      <c r="AL243" s="119" t="s">
        <v>54</v>
      </c>
      <c r="AM243" s="119">
        <v>0</v>
      </c>
      <c r="AN243" s="119">
        <v>0</v>
      </c>
      <c r="AO243" s="119">
        <v>1</v>
      </c>
      <c r="AP243" s="119">
        <v>28</v>
      </c>
      <c r="AQ243" s="119">
        <v>101</v>
      </c>
      <c r="AR243" s="119">
        <v>55</v>
      </c>
      <c r="AS243" s="119">
        <v>8</v>
      </c>
      <c r="AT243" s="119">
        <v>1</v>
      </c>
      <c r="AU243" s="119">
        <v>1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23.9</v>
      </c>
      <c r="BI243" s="119">
        <v>23.8</v>
      </c>
      <c r="BJ243" s="119">
        <v>27.1</v>
      </c>
      <c r="BK243" s="119">
        <v>30.4</v>
      </c>
      <c r="BL243" s="119">
        <v>2</v>
      </c>
      <c r="BM243" s="119" t="s">
        <v>705</v>
      </c>
    </row>
    <row r="244" spans="1:65" s="119" customFormat="1" ht="11.4" x14ac:dyDescent="0.2">
      <c r="A244" s="119" t="s">
        <v>114</v>
      </c>
      <c r="B244" s="119">
        <v>136</v>
      </c>
      <c r="C244" s="119">
        <v>2</v>
      </c>
      <c r="D244" s="119">
        <v>121</v>
      </c>
      <c r="E244" s="119">
        <v>0</v>
      </c>
      <c r="F244" s="119">
        <v>12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1.4710000000000001</v>
      </c>
      <c r="P244" s="119">
        <v>88.97</v>
      </c>
      <c r="Q244" s="119">
        <v>0</v>
      </c>
      <c r="R244" s="119">
        <v>8.8239999999999998</v>
      </c>
      <c r="S244" s="119">
        <v>0</v>
      </c>
      <c r="T244" s="119">
        <v>0.73499999999999999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394</v>
      </c>
      <c r="AB244" s="119" t="s">
        <v>430</v>
      </c>
      <c r="AC244" s="119" t="s">
        <v>54</v>
      </c>
      <c r="AD244" s="119" t="s">
        <v>431</v>
      </c>
      <c r="AE244" s="119" t="s">
        <v>54</v>
      </c>
      <c r="AF244" s="119" t="s">
        <v>510</v>
      </c>
      <c r="AG244" s="119" t="s">
        <v>54</v>
      </c>
      <c r="AH244" s="119" t="s">
        <v>54</v>
      </c>
      <c r="AI244" s="119" t="s">
        <v>54</v>
      </c>
      <c r="AJ244" s="119" t="s">
        <v>54</v>
      </c>
      <c r="AK244" s="119" t="s">
        <v>54</v>
      </c>
      <c r="AL244" s="119" t="s">
        <v>54</v>
      </c>
      <c r="AM244" s="119">
        <v>0</v>
      </c>
      <c r="AN244" s="119">
        <v>2</v>
      </c>
      <c r="AO244" s="119">
        <v>9</v>
      </c>
      <c r="AP244" s="119">
        <v>26</v>
      </c>
      <c r="AQ244" s="119">
        <v>64</v>
      </c>
      <c r="AR244" s="119">
        <v>27</v>
      </c>
      <c r="AS244" s="119">
        <v>6</v>
      </c>
      <c r="AT244" s="119">
        <v>1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22.1</v>
      </c>
      <c r="BI244" s="119">
        <v>22.3</v>
      </c>
      <c r="BJ244" s="119">
        <v>26.6</v>
      </c>
      <c r="BK244" s="119">
        <v>30.7</v>
      </c>
      <c r="BL244" s="119">
        <v>1</v>
      </c>
      <c r="BM244" s="119" t="s">
        <v>706</v>
      </c>
    </row>
    <row r="245" spans="1:65" s="119" customFormat="1" ht="11.4" x14ac:dyDescent="0.2">
      <c r="A245" s="119" t="s">
        <v>115</v>
      </c>
      <c r="B245" s="119">
        <v>200</v>
      </c>
      <c r="C245" s="119">
        <v>5</v>
      </c>
      <c r="D245" s="119">
        <v>178</v>
      </c>
      <c r="E245" s="119">
        <v>4</v>
      </c>
      <c r="F245" s="119">
        <v>9</v>
      </c>
      <c r="G245" s="119">
        <v>2</v>
      </c>
      <c r="H245" s="119">
        <v>0</v>
      </c>
      <c r="I245" s="119">
        <v>0</v>
      </c>
      <c r="J245" s="119">
        <v>0</v>
      </c>
      <c r="K245" s="119">
        <v>0</v>
      </c>
      <c r="L245" s="119">
        <v>1</v>
      </c>
      <c r="M245" s="119">
        <v>0</v>
      </c>
      <c r="N245" s="119">
        <v>1</v>
      </c>
      <c r="O245" s="119">
        <v>2.5</v>
      </c>
      <c r="P245" s="119">
        <v>89</v>
      </c>
      <c r="Q245" s="119">
        <v>2</v>
      </c>
      <c r="R245" s="119">
        <v>4.5</v>
      </c>
      <c r="S245" s="119">
        <v>1</v>
      </c>
      <c r="T245" s="119">
        <v>0</v>
      </c>
      <c r="U245" s="119">
        <v>0</v>
      </c>
      <c r="V245" s="119">
        <v>0</v>
      </c>
      <c r="W245" s="119">
        <v>0</v>
      </c>
      <c r="X245" s="119">
        <v>0.5</v>
      </c>
      <c r="Y245" s="119">
        <v>0</v>
      </c>
      <c r="Z245" s="119">
        <v>0.5</v>
      </c>
      <c r="AA245" s="119" t="s">
        <v>576</v>
      </c>
      <c r="AB245" s="119" t="s">
        <v>517</v>
      </c>
      <c r="AC245" s="119" t="s">
        <v>495</v>
      </c>
      <c r="AD245" s="119" t="s">
        <v>486</v>
      </c>
      <c r="AE245" s="119" t="s">
        <v>446</v>
      </c>
      <c r="AF245" s="119" t="s">
        <v>54</v>
      </c>
      <c r="AG245" s="119" t="s">
        <v>54</v>
      </c>
      <c r="AH245" s="119" t="s">
        <v>54</v>
      </c>
      <c r="AI245" s="119" t="s">
        <v>54</v>
      </c>
      <c r="AJ245" s="119" t="s">
        <v>400</v>
      </c>
      <c r="AK245" s="119" t="s">
        <v>54</v>
      </c>
      <c r="AL245" s="119" t="s">
        <v>434</v>
      </c>
      <c r="AM245" s="119">
        <v>0</v>
      </c>
      <c r="AN245" s="119">
        <v>1</v>
      </c>
      <c r="AO245" s="119">
        <v>51</v>
      </c>
      <c r="AP245" s="119">
        <v>54</v>
      </c>
      <c r="AQ245" s="119">
        <v>70</v>
      </c>
      <c r="AR245" s="119">
        <v>23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19.3</v>
      </c>
      <c r="BI245" s="119">
        <v>19.2</v>
      </c>
      <c r="BJ245" s="119">
        <v>24.1</v>
      </c>
      <c r="BK245" s="119">
        <v>26.8</v>
      </c>
      <c r="BL245" s="119">
        <v>0</v>
      </c>
      <c r="BM245" s="119" t="s">
        <v>705</v>
      </c>
    </row>
    <row r="246" spans="1:65" s="119" customFormat="1" ht="11.4" x14ac:dyDescent="0.2">
      <c r="A246" s="119" t="s">
        <v>115</v>
      </c>
      <c r="B246" s="119">
        <v>104</v>
      </c>
      <c r="C246" s="119">
        <v>4</v>
      </c>
      <c r="D246" s="119">
        <v>93</v>
      </c>
      <c r="E246" s="119">
        <v>1</v>
      </c>
      <c r="F246" s="119">
        <v>5</v>
      </c>
      <c r="G246" s="119">
        <v>0</v>
      </c>
      <c r="H246" s="119">
        <v>0</v>
      </c>
      <c r="I246" s="119">
        <v>1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3.8460000000000001</v>
      </c>
      <c r="P246" s="119">
        <v>89.42</v>
      </c>
      <c r="Q246" s="119">
        <v>0.96199999999999997</v>
      </c>
      <c r="R246" s="119">
        <v>4.8079999999999998</v>
      </c>
      <c r="S246" s="119">
        <v>0</v>
      </c>
      <c r="T246" s="119">
        <v>0</v>
      </c>
      <c r="U246" s="119">
        <v>0.96199999999999997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406</v>
      </c>
      <c r="AB246" s="119" t="s">
        <v>437</v>
      </c>
      <c r="AC246" s="119" t="s">
        <v>395</v>
      </c>
      <c r="AD246" s="119" t="s">
        <v>387</v>
      </c>
      <c r="AE246" s="119" t="s">
        <v>54</v>
      </c>
      <c r="AF246" s="119" t="s">
        <v>54</v>
      </c>
      <c r="AG246" s="119" t="s">
        <v>650</v>
      </c>
      <c r="AH246" s="119" t="s">
        <v>54</v>
      </c>
      <c r="AI246" s="119" t="s">
        <v>54</v>
      </c>
      <c r="AJ246" s="119" t="s">
        <v>54</v>
      </c>
      <c r="AK246" s="119" t="s">
        <v>54</v>
      </c>
      <c r="AL246" s="119" t="s">
        <v>54</v>
      </c>
      <c r="AM246" s="119">
        <v>0</v>
      </c>
      <c r="AN246" s="119">
        <v>4</v>
      </c>
      <c r="AO246" s="119">
        <v>17</v>
      </c>
      <c r="AP246" s="119">
        <v>36</v>
      </c>
      <c r="AQ246" s="119">
        <v>35</v>
      </c>
      <c r="AR246" s="119">
        <v>11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19.3</v>
      </c>
      <c r="BI246" s="119">
        <v>19.7</v>
      </c>
      <c r="BJ246" s="119">
        <v>24.2</v>
      </c>
      <c r="BK246" s="119">
        <v>27.7</v>
      </c>
      <c r="BL246" s="119">
        <v>0</v>
      </c>
      <c r="BM246" s="119" t="s">
        <v>706</v>
      </c>
    </row>
    <row r="247" spans="1:65" s="119" customFormat="1" ht="11.4" x14ac:dyDescent="0.2">
      <c r="A247" s="119" t="s">
        <v>116</v>
      </c>
      <c r="B247" s="119">
        <v>185</v>
      </c>
      <c r="C247" s="119">
        <v>6</v>
      </c>
      <c r="D247" s="119">
        <v>160</v>
      </c>
      <c r="E247" s="119">
        <v>1</v>
      </c>
      <c r="F247" s="119">
        <v>18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3.2429999999999999</v>
      </c>
      <c r="P247" s="119">
        <v>86.49</v>
      </c>
      <c r="Q247" s="119">
        <v>0.54100000000000004</v>
      </c>
      <c r="R247" s="119">
        <v>9.73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411</v>
      </c>
      <c r="AB247" s="119" t="s">
        <v>431</v>
      </c>
      <c r="AC247" s="119" t="s">
        <v>425</v>
      </c>
      <c r="AD247" s="119" t="s">
        <v>432</v>
      </c>
      <c r="AE247" s="119" t="s">
        <v>54</v>
      </c>
      <c r="AF247" s="119" t="s">
        <v>54</v>
      </c>
      <c r="AG247" s="119" t="s">
        <v>54</v>
      </c>
      <c r="AH247" s="119" t="s">
        <v>54</v>
      </c>
      <c r="AI247" s="119" t="s">
        <v>54</v>
      </c>
      <c r="AJ247" s="119" t="s">
        <v>54</v>
      </c>
      <c r="AK247" s="119" t="s">
        <v>54</v>
      </c>
      <c r="AL247" s="119" t="s">
        <v>54</v>
      </c>
      <c r="AM247" s="119">
        <v>0</v>
      </c>
      <c r="AN247" s="119">
        <v>2</v>
      </c>
      <c r="AO247" s="119">
        <v>18</v>
      </c>
      <c r="AP247" s="119">
        <v>42</v>
      </c>
      <c r="AQ247" s="119">
        <v>77</v>
      </c>
      <c r="AR247" s="119">
        <v>42</v>
      </c>
      <c r="AS247" s="119">
        <v>3</v>
      </c>
      <c r="AT247" s="119">
        <v>0</v>
      </c>
      <c r="AU247" s="119">
        <v>0</v>
      </c>
      <c r="AV247" s="119">
        <v>1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21.7</v>
      </c>
      <c r="BI247" s="119">
        <v>22.1</v>
      </c>
      <c r="BJ247" s="119">
        <v>26.4</v>
      </c>
      <c r="BK247" s="119">
        <v>29</v>
      </c>
      <c r="BL247" s="119">
        <v>1</v>
      </c>
      <c r="BM247" s="119" t="s">
        <v>705</v>
      </c>
    </row>
    <row r="248" spans="1:65" s="119" customFormat="1" ht="11.4" x14ac:dyDescent="0.2">
      <c r="A248" s="119" t="s">
        <v>116</v>
      </c>
      <c r="B248" s="119">
        <v>138</v>
      </c>
      <c r="C248" s="119">
        <v>1</v>
      </c>
      <c r="D248" s="119">
        <v>129</v>
      </c>
      <c r="E248" s="119">
        <v>0</v>
      </c>
      <c r="F248" s="119">
        <v>6</v>
      </c>
      <c r="G248" s="119">
        <v>0</v>
      </c>
      <c r="H248" s="119">
        <v>2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0.72499999999999998</v>
      </c>
      <c r="P248" s="119">
        <v>93.48</v>
      </c>
      <c r="Q248" s="119">
        <v>0</v>
      </c>
      <c r="R248" s="119">
        <v>4.3479999999999999</v>
      </c>
      <c r="S248" s="119">
        <v>0</v>
      </c>
      <c r="T248" s="119">
        <v>1.4490000000000001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470</v>
      </c>
      <c r="AB248" s="119" t="s">
        <v>384</v>
      </c>
      <c r="AC248" s="119" t="s">
        <v>54</v>
      </c>
      <c r="AD248" s="119" t="s">
        <v>428</v>
      </c>
      <c r="AE248" s="119" t="s">
        <v>54</v>
      </c>
      <c r="AF248" s="119" t="s">
        <v>481</v>
      </c>
      <c r="AG248" s="119" t="s">
        <v>54</v>
      </c>
      <c r="AH248" s="119" t="s">
        <v>54</v>
      </c>
      <c r="AI248" s="119" t="s">
        <v>54</v>
      </c>
      <c r="AJ248" s="119" t="s">
        <v>54</v>
      </c>
      <c r="AK248" s="119" t="s">
        <v>54</v>
      </c>
      <c r="AL248" s="119" t="s">
        <v>54</v>
      </c>
      <c r="AM248" s="119">
        <v>0</v>
      </c>
      <c r="AN248" s="119">
        <v>1</v>
      </c>
      <c r="AO248" s="119">
        <v>12</v>
      </c>
      <c r="AP248" s="119">
        <v>35</v>
      </c>
      <c r="AQ248" s="119">
        <v>70</v>
      </c>
      <c r="AR248" s="119">
        <v>19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21.2</v>
      </c>
      <c r="BI248" s="119">
        <v>21.6</v>
      </c>
      <c r="BJ248" s="119">
        <v>25</v>
      </c>
      <c r="BK248" s="119">
        <v>27.2</v>
      </c>
      <c r="BL248" s="119">
        <v>0</v>
      </c>
      <c r="BM248" s="119" t="s">
        <v>706</v>
      </c>
    </row>
    <row r="249" spans="1:65" s="119" customFormat="1" ht="11.4" x14ac:dyDescent="0.2">
      <c r="A249" s="119" t="s">
        <v>117</v>
      </c>
      <c r="B249" s="119">
        <v>221</v>
      </c>
      <c r="C249" s="119">
        <v>5</v>
      </c>
      <c r="D249" s="119">
        <v>192</v>
      </c>
      <c r="E249" s="119">
        <v>5</v>
      </c>
      <c r="F249" s="119">
        <v>16</v>
      </c>
      <c r="G249" s="119">
        <v>2</v>
      </c>
      <c r="H249" s="119">
        <v>1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2.262</v>
      </c>
      <c r="P249" s="119">
        <v>86.88</v>
      </c>
      <c r="Q249" s="119">
        <v>2.262</v>
      </c>
      <c r="R249" s="119">
        <v>7.24</v>
      </c>
      <c r="S249" s="119">
        <v>0.90500000000000003</v>
      </c>
      <c r="T249" s="119">
        <v>0.45200000000000001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500</v>
      </c>
      <c r="AB249" s="119" t="s">
        <v>579</v>
      </c>
      <c r="AC249" s="119" t="s">
        <v>579</v>
      </c>
      <c r="AD249" s="119" t="s">
        <v>502</v>
      </c>
      <c r="AE249" s="119" t="s">
        <v>519</v>
      </c>
      <c r="AF249" s="119" t="s">
        <v>590</v>
      </c>
      <c r="AG249" s="119" t="s">
        <v>54</v>
      </c>
      <c r="AH249" s="119" t="s">
        <v>54</v>
      </c>
      <c r="AI249" s="119" t="s">
        <v>54</v>
      </c>
      <c r="AJ249" s="119" t="s">
        <v>54</v>
      </c>
      <c r="AK249" s="119" t="s">
        <v>54</v>
      </c>
      <c r="AL249" s="119" t="s">
        <v>54</v>
      </c>
      <c r="AM249" s="119">
        <v>0</v>
      </c>
      <c r="AN249" s="119">
        <v>37</v>
      </c>
      <c r="AO249" s="119">
        <v>73</v>
      </c>
      <c r="AP249" s="119">
        <v>57</v>
      </c>
      <c r="AQ249" s="119">
        <v>39</v>
      </c>
      <c r="AR249" s="119">
        <v>13</v>
      </c>
      <c r="AS249" s="119">
        <v>0</v>
      </c>
      <c r="AT249" s="119">
        <v>0</v>
      </c>
      <c r="AU249" s="119">
        <v>0</v>
      </c>
      <c r="AV249" s="119">
        <v>1</v>
      </c>
      <c r="AW249" s="119">
        <v>0</v>
      </c>
      <c r="AX249" s="119">
        <v>0</v>
      </c>
      <c r="AY249" s="119">
        <v>0</v>
      </c>
      <c r="AZ249" s="119">
        <v>1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16</v>
      </c>
      <c r="BI249" s="119">
        <v>15</v>
      </c>
      <c r="BJ249" s="119">
        <v>21.9</v>
      </c>
      <c r="BK249" s="119">
        <v>25.8</v>
      </c>
      <c r="BL249" s="119">
        <v>2</v>
      </c>
      <c r="BM249" s="119" t="s">
        <v>705</v>
      </c>
    </row>
    <row r="250" spans="1:65" s="119" customFormat="1" ht="11.4" x14ac:dyDescent="0.2">
      <c r="A250" s="119" t="s">
        <v>117</v>
      </c>
      <c r="B250" s="119">
        <v>142</v>
      </c>
      <c r="C250" s="119">
        <v>6</v>
      </c>
      <c r="D250" s="119">
        <v>128</v>
      </c>
      <c r="E250" s="119">
        <v>0</v>
      </c>
      <c r="F250" s="119">
        <v>7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4.2249999999999996</v>
      </c>
      <c r="P250" s="119">
        <v>90.14</v>
      </c>
      <c r="Q250" s="119">
        <v>0</v>
      </c>
      <c r="R250" s="119">
        <v>4.93</v>
      </c>
      <c r="S250" s="119">
        <v>0.70399999999999996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508</v>
      </c>
      <c r="AB250" s="119" t="s">
        <v>405</v>
      </c>
      <c r="AC250" s="119" t="s">
        <v>54</v>
      </c>
      <c r="AD250" s="119" t="s">
        <v>496</v>
      </c>
      <c r="AE250" s="119" t="s">
        <v>498</v>
      </c>
      <c r="AF250" s="119" t="s">
        <v>54</v>
      </c>
      <c r="AG250" s="119" t="s">
        <v>54</v>
      </c>
      <c r="AH250" s="119" t="s">
        <v>54</v>
      </c>
      <c r="AI250" s="119" t="s">
        <v>54</v>
      </c>
      <c r="AJ250" s="119" t="s">
        <v>54</v>
      </c>
      <c r="AK250" s="119" t="s">
        <v>54</v>
      </c>
      <c r="AL250" s="119" t="s">
        <v>54</v>
      </c>
      <c r="AM250" s="119">
        <v>0</v>
      </c>
      <c r="AN250" s="119">
        <v>5</v>
      </c>
      <c r="AO250" s="119">
        <v>24</v>
      </c>
      <c r="AP250" s="119">
        <v>49</v>
      </c>
      <c r="AQ250" s="119">
        <v>53</v>
      </c>
      <c r="AR250" s="119">
        <v>8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1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19.100000000000001</v>
      </c>
      <c r="BI250" s="119">
        <v>18.8</v>
      </c>
      <c r="BJ250" s="119">
        <v>23.4</v>
      </c>
      <c r="BK250" s="119">
        <v>27</v>
      </c>
      <c r="BL250" s="119">
        <v>1</v>
      </c>
      <c r="BM250" s="119" t="s">
        <v>706</v>
      </c>
    </row>
    <row r="251" spans="1:65" s="119" customFormat="1" ht="11.4" x14ac:dyDescent="0.2">
      <c r="A251" s="119" t="s">
        <v>118</v>
      </c>
      <c r="B251" s="119">
        <v>205</v>
      </c>
      <c r="C251" s="119">
        <v>3</v>
      </c>
      <c r="D251" s="119">
        <v>180</v>
      </c>
      <c r="E251" s="119">
        <v>5</v>
      </c>
      <c r="F251" s="119">
        <v>14</v>
      </c>
      <c r="G251" s="119">
        <v>0</v>
      </c>
      <c r="H251" s="119">
        <v>1</v>
      </c>
      <c r="I251" s="119">
        <v>0</v>
      </c>
      <c r="J251" s="119">
        <v>1</v>
      </c>
      <c r="K251" s="119">
        <v>0</v>
      </c>
      <c r="L251" s="119">
        <v>1</v>
      </c>
      <c r="M251" s="119">
        <v>0</v>
      </c>
      <c r="N251" s="119">
        <v>0</v>
      </c>
      <c r="O251" s="119">
        <v>1.4630000000000001</v>
      </c>
      <c r="P251" s="119">
        <v>87.8</v>
      </c>
      <c r="Q251" s="119">
        <v>2.4390000000000001</v>
      </c>
      <c r="R251" s="119">
        <v>6.8289999999999997</v>
      </c>
      <c r="S251" s="119">
        <v>0</v>
      </c>
      <c r="T251" s="119">
        <v>0.48799999999999999</v>
      </c>
      <c r="U251" s="119">
        <v>0</v>
      </c>
      <c r="V251" s="119">
        <v>0.48799999999999999</v>
      </c>
      <c r="W251" s="119">
        <v>0</v>
      </c>
      <c r="X251" s="119">
        <v>0.48799999999999999</v>
      </c>
      <c r="Y251" s="119">
        <v>0</v>
      </c>
      <c r="Z251" s="119">
        <v>0</v>
      </c>
      <c r="AA251" s="119" t="s">
        <v>454</v>
      </c>
      <c r="AB251" s="119" t="s">
        <v>512</v>
      </c>
      <c r="AC251" s="119" t="s">
        <v>502</v>
      </c>
      <c r="AD251" s="119" t="s">
        <v>412</v>
      </c>
      <c r="AE251" s="119" t="s">
        <v>54</v>
      </c>
      <c r="AF251" s="119" t="s">
        <v>434</v>
      </c>
      <c r="AG251" s="119" t="s">
        <v>54</v>
      </c>
      <c r="AH251" s="119" t="s">
        <v>464</v>
      </c>
      <c r="AI251" s="119" t="s">
        <v>54</v>
      </c>
      <c r="AJ251" s="119" t="s">
        <v>503</v>
      </c>
      <c r="AK251" s="119" t="s">
        <v>54</v>
      </c>
      <c r="AL251" s="119" t="s">
        <v>54</v>
      </c>
      <c r="AM251" s="119">
        <v>1</v>
      </c>
      <c r="AN251" s="119">
        <v>7</v>
      </c>
      <c r="AO251" s="119">
        <v>33</v>
      </c>
      <c r="AP251" s="119">
        <v>70</v>
      </c>
      <c r="AQ251" s="119">
        <v>68</v>
      </c>
      <c r="AR251" s="119">
        <v>25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19.2</v>
      </c>
      <c r="BI251" s="119">
        <v>19.3</v>
      </c>
      <c r="BJ251" s="119">
        <v>24.4</v>
      </c>
      <c r="BK251" s="119">
        <v>26.9</v>
      </c>
      <c r="BL251" s="119">
        <v>0</v>
      </c>
      <c r="BM251" s="119" t="s">
        <v>705</v>
      </c>
    </row>
    <row r="252" spans="1:65" s="119" customFormat="1" ht="11.4" x14ac:dyDescent="0.2">
      <c r="A252" s="119" t="s">
        <v>118</v>
      </c>
      <c r="B252" s="119">
        <v>143</v>
      </c>
      <c r="C252" s="119">
        <v>2</v>
      </c>
      <c r="D252" s="119">
        <v>131</v>
      </c>
      <c r="E252" s="119">
        <v>0</v>
      </c>
      <c r="F252" s="119">
        <v>9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1.399</v>
      </c>
      <c r="P252" s="119">
        <v>91.61</v>
      </c>
      <c r="Q252" s="119">
        <v>0</v>
      </c>
      <c r="R252" s="119">
        <v>6.2939999999999996</v>
      </c>
      <c r="S252" s="119">
        <v>0.69899999999999995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409</v>
      </c>
      <c r="AB252" s="119" t="s">
        <v>440</v>
      </c>
      <c r="AC252" s="119" t="s">
        <v>54</v>
      </c>
      <c r="AD252" s="119" t="s">
        <v>511</v>
      </c>
      <c r="AE252" s="119" t="s">
        <v>591</v>
      </c>
      <c r="AF252" s="119" t="s">
        <v>54</v>
      </c>
      <c r="AG252" s="119" t="s">
        <v>54</v>
      </c>
      <c r="AH252" s="119" t="s">
        <v>54</v>
      </c>
      <c r="AI252" s="119" t="s">
        <v>54</v>
      </c>
      <c r="AJ252" s="119" t="s">
        <v>54</v>
      </c>
      <c r="AK252" s="119" t="s">
        <v>54</v>
      </c>
      <c r="AL252" s="119" t="s">
        <v>54</v>
      </c>
      <c r="AM252" s="119">
        <v>0</v>
      </c>
      <c r="AN252" s="119">
        <v>4</v>
      </c>
      <c r="AO252" s="119">
        <v>19</v>
      </c>
      <c r="AP252" s="119">
        <v>43</v>
      </c>
      <c r="AQ252" s="119">
        <v>64</v>
      </c>
      <c r="AR252" s="119">
        <v>13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19.899999999999999</v>
      </c>
      <c r="BI252" s="119">
        <v>20.8</v>
      </c>
      <c r="BJ252" s="119">
        <v>24.4</v>
      </c>
      <c r="BK252" s="119">
        <v>26.1</v>
      </c>
      <c r="BL252" s="119">
        <v>0</v>
      </c>
      <c r="BM252" s="119" t="s">
        <v>706</v>
      </c>
    </row>
    <row r="253" spans="1:65" s="119" customFormat="1" ht="11.4" x14ac:dyDescent="0.2">
      <c r="A253" s="119" t="s">
        <v>119</v>
      </c>
      <c r="B253" s="119">
        <v>225</v>
      </c>
      <c r="C253" s="119">
        <v>4</v>
      </c>
      <c r="D253" s="119">
        <v>193</v>
      </c>
      <c r="E253" s="119">
        <v>6</v>
      </c>
      <c r="F253" s="119">
        <v>17</v>
      </c>
      <c r="G253" s="119">
        <v>0</v>
      </c>
      <c r="H253" s="119">
        <v>3</v>
      </c>
      <c r="I253" s="119">
        <v>0</v>
      </c>
      <c r="J253" s="119">
        <v>1</v>
      </c>
      <c r="K253" s="119">
        <v>0</v>
      </c>
      <c r="L253" s="119">
        <v>1</v>
      </c>
      <c r="M253" s="119">
        <v>0</v>
      </c>
      <c r="N253" s="119">
        <v>0</v>
      </c>
      <c r="O253" s="119">
        <v>1.778</v>
      </c>
      <c r="P253" s="119">
        <v>85.78</v>
      </c>
      <c r="Q253" s="119">
        <v>2.6669999999999998</v>
      </c>
      <c r="R253" s="119">
        <v>7.556</v>
      </c>
      <c r="S253" s="119">
        <v>0</v>
      </c>
      <c r="T253" s="119">
        <v>1.333</v>
      </c>
      <c r="U253" s="119">
        <v>0</v>
      </c>
      <c r="V253" s="119">
        <v>0.44400000000000001</v>
      </c>
      <c r="W253" s="119">
        <v>0</v>
      </c>
      <c r="X253" s="119">
        <v>0.44400000000000001</v>
      </c>
      <c r="Y253" s="119">
        <v>0</v>
      </c>
      <c r="Z253" s="119">
        <v>0</v>
      </c>
      <c r="AA253" s="119" t="s">
        <v>394</v>
      </c>
      <c r="AB253" s="119" t="s">
        <v>510</v>
      </c>
      <c r="AC253" s="119" t="s">
        <v>592</v>
      </c>
      <c r="AD253" s="119" t="s">
        <v>592</v>
      </c>
      <c r="AE253" s="119" t="s">
        <v>54</v>
      </c>
      <c r="AF253" s="119" t="s">
        <v>482</v>
      </c>
      <c r="AG253" s="119" t="s">
        <v>54</v>
      </c>
      <c r="AH253" s="119" t="s">
        <v>670</v>
      </c>
      <c r="AI253" s="119" t="s">
        <v>54</v>
      </c>
      <c r="AJ253" s="119" t="s">
        <v>423</v>
      </c>
      <c r="AK253" s="119" t="s">
        <v>54</v>
      </c>
      <c r="AL253" s="119" t="s">
        <v>54</v>
      </c>
      <c r="AM253" s="119">
        <v>0</v>
      </c>
      <c r="AN253" s="119">
        <v>45</v>
      </c>
      <c r="AO253" s="119">
        <v>84</v>
      </c>
      <c r="AP253" s="119">
        <v>55</v>
      </c>
      <c r="AQ253" s="119">
        <v>30</v>
      </c>
      <c r="AR253" s="119">
        <v>9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14.9</v>
      </c>
      <c r="BI253" s="119">
        <v>13.9</v>
      </c>
      <c r="BJ253" s="119">
        <v>20.399999999999999</v>
      </c>
      <c r="BK253" s="119">
        <v>25</v>
      </c>
      <c r="BL253" s="119">
        <v>0</v>
      </c>
      <c r="BM253" s="119" t="s">
        <v>705</v>
      </c>
    </row>
    <row r="254" spans="1:65" s="119" customFormat="1" ht="11.4" x14ac:dyDescent="0.2">
      <c r="A254" s="119" t="s">
        <v>119</v>
      </c>
      <c r="B254" s="119">
        <v>131</v>
      </c>
      <c r="C254" s="119">
        <v>6</v>
      </c>
      <c r="D254" s="119">
        <v>117</v>
      </c>
      <c r="E254" s="119">
        <v>0</v>
      </c>
      <c r="F254" s="119">
        <v>7</v>
      </c>
      <c r="G254" s="119">
        <v>0</v>
      </c>
      <c r="H254" s="119">
        <v>1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4.58</v>
      </c>
      <c r="P254" s="119">
        <v>89.31</v>
      </c>
      <c r="Q254" s="119">
        <v>0</v>
      </c>
      <c r="R254" s="119">
        <v>5.3440000000000003</v>
      </c>
      <c r="S254" s="119">
        <v>0</v>
      </c>
      <c r="T254" s="119">
        <v>0.76300000000000001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482</v>
      </c>
      <c r="AB254" s="119" t="s">
        <v>389</v>
      </c>
      <c r="AC254" s="119" t="s">
        <v>54</v>
      </c>
      <c r="AD254" s="119" t="s">
        <v>517</v>
      </c>
      <c r="AE254" s="119" t="s">
        <v>54</v>
      </c>
      <c r="AF254" s="119" t="s">
        <v>514</v>
      </c>
      <c r="AG254" s="119" t="s">
        <v>54</v>
      </c>
      <c r="AH254" s="119" t="s">
        <v>54</v>
      </c>
      <c r="AI254" s="119" t="s">
        <v>54</v>
      </c>
      <c r="AJ254" s="119" t="s">
        <v>54</v>
      </c>
      <c r="AK254" s="119" t="s">
        <v>54</v>
      </c>
      <c r="AL254" s="119" t="s">
        <v>54</v>
      </c>
      <c r="AM254" s="119">
        <v>0</v>
      </c>
      <c r="AN254" s="119">
        <v>3</v>
      </c>
      <c r="AO254" s="119">
        <v>25</v>
      </c>
      <c r="AP254" s="119">
        <v>40</v>
      </c>
      <c r="AQ254" s="119">
        <v>47</v>
      </c>
      <c r="AR254" s="119">
        <v>15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19.2</v>
      </c>
      <c r="BI254" s="119">
        <v>19.7</v>
      </c>
      <c r="BJ254" s="119">
        <v>24.7</v>
      </c>
      <c r="BK254" s="119">
        <v>27.4</v>
      </c>
      <c r="BL254" s="119">
        <v>0</v>
      </c>
      <c r="BM254" s="119" t="s">
        <v>706</v>
      </c>
    </row>
    <row r="255" spans="1:65" s="119" customFormat="1" ht="11.4" x14ac:dyDescent="0.2">
      <c r="A255" s="119" t="s">
        <v>120</v>
      </c>
      <c r="B255" s="119">
        <v>205</v>
      </c>
      <c r="C255" s="119">
        <v>2</v>
      </c>
      <c r="D255" s="119">
        <v>174</v>
      </c>
      <c r="E255" s="119">
        <v>5</v>
      </c>
      <c r="F255" s="119">
        <v>16</v>
      </c>
      <c r="G255" s="119">
        <v>1</v>
      </c>
      <c r="H255" s="119">
        <v>4</v>
      </c>
      <c r="I255" s="119">
        <v>1</v>
      </c>
      <c r="J255" s="119">
        <v>1</v>
      </c>
      <c r="K255" s="119">
        <v>0</v>
      </c>
      <c r="L255" s="119">
        <v>1</v>
      </c>
      <c r="M255" s="119">
        <v>0</v>
      </c>
      <c r="N255" s="119">
        <v>0</v>
      </c>
      <c r="O255" s="119">
        <v>0.97599999999999998</v>
      </c>
      <c r="P255" s="119">
        <v>84.88</v>
      </c>
      <c r="Q255" s="119">
        <v>2.4390000000000001</v>
      </c>
      <c r="R255" s="119">
        <v>7.8049999999999997</v>
      </c>
      <c r="S255" s="119">
        <v>0.48799999999999999</v>
      </c>
      <c r="T255" s="119">
        <v>1.9510000000000001</v>
      </c>
      <c r="U255" s="119">
        <v>0.48799999999999999</v>
      </c>
      <c r="V255" s="119">
        <v>0.48799999999999999</v>
      </c>
      <c r="W255" s="119">
        <v>0</v>
      </c>
      <c r="X255" s="119">
        <v>0.48799999999999999</v>
      </c>
      <c r="Y255" s="119">
        <v>0</v>
      </c>
      <c r="Z255" s="119">
        <v>0</v>
      </c>
      <c r="AA255" s="119" t="s">
        <v>491</v>
      </c>
      <c r="AB255" s="119" t="s">
        <v>501</v>
      </c>
      <c r="AC255" s="119" t="s">
        <v>493</v>
      </c>
      <c r="AD255" s="119" t="s">
        <v>493</v>
      </c>
      <c r="AE255" s="119" t="s">
        <v>606</v>
      </c>
      <c r="AF255" s="119" t="s">
        <v>585</v>
      </c>
      <c r="AG255" s="119" t="s">
        <v>587</v>
      </c>
      <c r="AH255" s="119" t="s">
        <v>589</v>
      </c>
      <c r="AI255" s="119" t="s">
        <v>54</v>
      </c>
      <c r="AJ255" s="119" t="s">
        <v>390</v>
      </c>
      <c r="AK255" s="119" t="s">
        <v>54</v>
      </c>
      <c r="AL255" s="119" t="s">
        <v>54</v>
      </c>
      <c r="AM255" s="119">
        <v>0</v>
      </c>
      <c r="AN255" s="119">
        <v>26</v>
      </c>
      <c r="AO255" s="119">
        <v>86</v>
      </c>
      <c r="AP255" s="119">
        <v>44</v>
      </c>
      <c r="AQ255" s="119">
        <v>33</v>
      </c>
      <c r="AR255" s="119">
        <v>12</v>
      </c>
      <c r="AS255" s="119">
        <v>4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</v>
      </c>
      <c r="BI255" s="119">
        <v>14.3</v>
      </c>
      <c r="BJ255" s="119">
        <v>22.5</v>
      </c>
      <c r="BK255" s="119">
        <v>27</v>
      </c>
      <c r="BL255" s="119">
        <v>0</v>
      </c>
      <c r="BM255" s="119" t="s">
        <v>705</v>
      </c>
    </row>
    <row r="256" spans="1:65" s="119" customFormat="1" ht="11.4" x14ac:dyDescent="0.2">
      <c r="A256" s="119" t="s">
        <v>120</v>
      </c>
      <c r="B256" s="119">
        <v>125</v>
      </c>
      <c r="C256" s="119">
        <v>6</v>
      </c>
      <c r="D256" s="119">
        <v>112</v>
      </c>
      <c r="E256" s="119">
        <v>0</v>
      </c>
      <c r="F256" s="119">
        <v>7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4.8</v>
      </c>
      <c r="P256" s="119">
        <v>89.6</v>
      </c>
      <c r="Q256" s="119">
        <v>0</v>
      </c>
      <c r="R256" s="119">
        <v>5.6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504</v>
      </c>
      <c r="AB256" s="119" t="s">
        <v>440</v>
      </c>
      <c r="AC256" s="119" t="s">
        <v>54</v>
      </c>
      <c r="AD256" s="119" t="s">
        <v>419</v>
      </c>
      <c r="AE256" s="119" t="s">
        <v>54</v>
      </c>
      <c r="AF256" s="119" t="s">
        <v>54</v>
      </c>
      <c r="AG256" s="119" t="s">
        <v>54</v>
      </c>
      <c r="AH256" s="119" t="s">
        <v>54</v>
      </c>
      <c r="AI256" s="119" t="s">
        <v>54</v>
      </c>
      <c r="AJ256" s="119" t="s">
        <v>54</v>
      </c>
      <c r="AK256" s="119" t="s">
        <v>54</v>
      </c>
      <c r="AL256" s="119" t="s">
        <v>54</v>
      </c>
      <c r="AM256" s="119">
        <v>0</v>
      </c>
      <c r="AN256" s="119">
        <v>3</v>
      </c>
      <c r="AO256" s="119">
        <v>21</v>
      </c>
      <c r="AP256" s="119">
        <v>39</v>
      </c>
      <c r="AQ256" s="119">
        <v>44</v>
      </c>
      <c r="AR256" s="119">
        <v>18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19.899999999999999</v>
      </c>
      <c r="BI256" s="119">
        <v>19.899999999999999</v>
      </c>
      <c r="BJ256" s="119">
        <v>24.9</v>
      </c>
      <c r="BK256" s="119">
        <v>26.8</v>
      </c>
      <c r="BL256" s="119">
        <v>0</v>
      </c>
      <c r="BM256" s="119" t="s">
        <v>706</v>
      </c>
    </row>
    <row r="257" spans="1:65" s="119" customFormat="1" ht="11.4" x14ac:dyDescent="0.2">
      <c r="A257" s="119" t="s">
        <v>121</v>
      </c>
      <c r="B257" s="119">
        <v>208</v>
      </c>
      <c r="C257" s="119">
        <v>7</v>
      </c>
      <c r="D257" s="119">
        <v>180</v>
      </c>
      <c r="E257" s="119">
        <v>4</v>
      </c>
      <c r="F257" s="119">
        <v>13</v>
      </c>
      <c r="G257" s="119">
        <v>0</v>
      </c>
      <c r="H257" s="119">
        <v>1</v>
      </c>
      <c r="I257" s="119">
        <v>0</v>
      </c>
      <c r="J257" s="119">
        <v>2</v>
      </c>
      <c r="K257" s="119">
        <v>0</v>
      </c>
      <c r="L257" s="119">
        <v>0</v>
      </c>
      <c r="M257" s="119">
        <v>0</v>
      </c>
      <c r="N257" s="119">
        <v>1</v>
      </c>
      <c r="O257" s="119">
        <v>3.3650000000000002</v>
      </c>
      <c r="P257" s="119">
        <v>86.54</v>
      </c>
      <c r="Q257" s="119">
        <v>1.923</v>
      </c>
      <c r="R257" s="119">
        <v>6.25</v>
      </c>
      <c r="S257" s="119">
        <v>0</v>
      </c>
      <c r="T257" s="119">
        <v>0.48099999999999998</v>
      </c>
      <c r="U257" s="119">
        <v>0</v>
      </c>
      <c r="V257" s="119">
        <v>0.96199999999999997</v>
      </c>
      <c r="W257" s="119">
        <v>0</v>
      </c>
      <c r="X257" s="119">
        <v>0</v>
      </c>
      <c r="Y257" s="119">
        <v>0</v>
      </c>
      <c r="Z257" s="119">
        <v>0.48099999999999998</v>
      </c>
      <c r="AA257" s="119" t="s">
        <v>433</v>
      </c>
      <c r="AB257" s="119" t="s">
        <v>391</v>
      </c>
      <c r="AC257" s="119" t="s">
        <v>387</v>
      </c>
      <c r="AD257" s="119" t="s">
        <v>496</v>
      </c>
      <c r="AE257" s="119" t="s">
        <v>54</v>
      </c>
      <c r="AF257" s="119" t="s">
        <v>466</v>
      </c>
      <c r="AG257" s="119" t="s">
        <v>54</v>
      </c>
      <c r="AH257" s="119" t="s">
        <v>502</v>
      </c>
      <c r="AI257" s="119" t="s">
        <v>54</v>
      </c>
      <c r="AJ257" s="119" t="s">
        <v>54</v>
      </c>
      <c r="AK257" s="119" t="s">
        <v>54</v>
      </c>
      <c r="AL257" s="119" t="s">
        <v>464</v>
      </c>
      <c r="AM257" s="119">
        <v>0</v>
      </c>
      <c r="AN257" s="119">
        <v>3</v>
      </c>
      <c r="AO257" s="119">
        <v>59</v>
      </c>
      <c r="AP257" s="119">
        <v>80</v>
      </c>
      <c r="AQ257" s="119">
        <v>45</v>
      </c>
      <c r="AR257" s="119">
        <v>21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18.100000000000001</v>
      </c>
      <c r="BI257" s="119">
        <v>17.8</v>
      </c>
      <c r="BJ257" s="119">
        <v>23.5</v>
      </c>
      <c r="BK257" s="119">
        <v>26.4</v>
      </c>
      <c r="BL257" s="119">
        <v>0</v>
      </c>
      <c r="BM257" s="119" t="s">
        <v>705</v>
      </c>
    </row>
    <row r="258" spans="1:65" s="119" customFormat="1" ht="11.4" x14ac:dyDescent="0.2">
      <c r="A258" s="119" t="s">
        <v>121</v>
      </c>
      <c r="B258" s="119">
        <v>147</v>
      </c>
      <c r="C258" s="119">
        <v>10</v>
      </c>
      <c r="D258" s="119">
        <v>129</v>
      </c>
      <c r="E258" s="119">
        <v>0</v>
      </c>
      <c r="F258" s="119">
        <v>7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6.8029999999999999</v>
      </c>
      <c r="P258" s="119">
        <v>87.76</v>
      </c>
      <c r="Q258" s="119">
        <v>0</v>
      </c>
      <c r="R258" s="119">
        <v>4.7619999999999996</v>
      </c>
      <c r="S258" s="119">
        <v>0.68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429</v>
      </c>
      <c r="AB258" s="119" t="s">
        <v>405</v>
      </c>
      <c r="AC258" s="119" t="s">
        <v>54</v>
      </c>
      <c r="AD258" s="119" t="s">
        <v>400</v>
      </c>
      <c r="AE258" s="119" t="s">
        <v>515</v>
      </c>
      <c r="AF258" s="119" t="s">
        <v>54</v>
      </c>
      <c r="AG258" s="119" t="s">
        <v>54</v>
      </c>
      <c r="AH258" s="119" t="s">
        <v>54</v>
      </c>
      <c r="AI258" s="119" t="s">
        <v>54</v>
      </c>
      <c r="AJ258" s="119" t="s">
        <v>54</v>
      </c>
      <c r="AK258" s="119" t="s">
        <v>54</v>
      </c>
      <c r="AL258" s="119" t="s">
        <v>54</v>
      </c>
      <c r="AM258" s="119">
        <v>0</v>
      </c>
      <c r="AN258" s="119">
        <v>5</v>
      </c>
      <c r="AO258" s="119">
        <v>19</v>
      </c>
      <c r="AP258" s="119">
        <v>61</v>
      </c>
      <c r="AQ258" s="119">
        <v>52</v>
      </c>
      <c r="AR258" s="119">
        <v>9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19.2</v>
      </c>
      <c r="BI258" s="119">
        <v>19.399999999999999</v>
      </c>
      <c r="BJ258" s="119">
        <v>23</v>
      </c>
      <c r="BK258" s="119">
        <v>25.6</v>
      </c>
      <c r="BL258" s="119">
        <v>0</v>
      </c>
      <c r="BM258" s="119" t="s">
        <v>706</v>
      </c>
    </row>
    <row r="259" spans="1:65" s="119" customFormat="1" ht="11.4" x14ac:dyDescent="0.2">
      <c r="A259" s="119" t="s">
        <v>122</v>
      </c>
      <c r="B259" s="119">
        <v>213</v>
      </c>
      <c r="C259" s="119">
        <v>10</v>
      </c>
      <c r="D259" s="119">
        <v>187</v>
      </c>
      <c r="E259" s="119">
        <v>3</v>
      </c>
      <c r="F259" s="119">
        <v>10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2</v>
      </c>
      <c r="M259" s="119">
        <v>0</v>
      </c>
      <c r="N259" s="119">
        <v>0</v>
      </c>
      <c r="O259" s="119">
        <v>4.6950000000000003</v>
      </c>
      <c r="P259" s="119">
        <v>87.79</v>
      </c>
      <c r="Q259" s="119">
        <v>1.4079999999999999</v>
      </c>
      <c r="R259" s="119">
        <v>4.6950000000000003</v>
      </c>
      <c r="S259" s="119">
        <v>0.46899999999999997</v>
      </c>
      <c r="T259" s="119">
        <v>0</v>
      </c>
      <c r="U259" s="119">
        <v>0</v>
      </c>
      <c r="V259" s="119">
        <v>0</v>
      </c>
      <c r="W259" s="119">
        <v>0</v>
      </c>
      <c r="X259" s="119">
        <v>0.93899999999999995</v>
      </c>
      <c r="Y259" s="119">
        <v>0</v>
      </c>
      <c r="Z259" s="119">
        <v>0</v>
      </c>
      <c r="AA259" s="119" t="s">
        <v>414</v>
      </c>
      <c r="AB259" s="119" t="s">
        <v>512</v>
      </c>
      <c r="AC259" s="119" t="s">
        <v>493</v>
      </c>
      <c r="AD259" s="119" t="s">
        <v>491</v>
      </c>
      <c r="AE259" s="119" t="s">
        <v>662</v>
      </c>
      <c r="AF259" s="119" t="s">
        <v>54</v>
      </c>
      <c r="AG259" s="119" t="s">
        <v>54</v>
      </c>
      <c r="AH259" s="119" t="s">
        <v>54</v>
      </c>
      <c r="AI259" s="119" t="s">
        <v>54</v>
      </c>
      <c r="AJ259" s="119" t="s">
        <v>463</v>
      </c>
      <c r="AK259" s="119" t="s">
        <v>54</v>
      </c>
      <c r="AL259" s="119" t="s">
        <v>54</v>
      </c>
      <c r="AM259" s="119">
        <v>0</v>
      </c>
      <c r="AN259" s="119">
        <v>2</v>
      </c>
      <c r="AO259" s="119">
        <v>41</v>
      </c>
      <c r="AP259" s="119">
        <v>77</v>
      </c>
      <c r="AQ259" s="119">
        <v>74</v>
      </c>
      <c r="AR259" s="119">
        <v>18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19.100000000000001</v>
      </c>
      <c r="BI259" s="119">
        <v>19.5</v>
      </c>
      <c r="BJ259" s="119">
        <v>24</v>
      </c>
      <c r="BK259" s="119">
        <v>26.7</v>
      </c>
      <c r="BL259" s="119">
        <v>0</v>
      </c>
      <c r="BM259" s="119" t="s">
        <v>705</v>
      </c>
    </row>
    <row r="260" spans="1:65" s="119" customFormat="1" ht="11.4" x14ac:dyDescent="0.2">
      <c r="A260" s="119" t="s">
        <v>122</v>
      </c>
      <c r="B260" s="119">
        <v>146</v>
      </c>
      <c r="C260" s="119">
        <v>6</v>
      </c>
      <c r="D260" s="119">
        <v>133</v>
      </c>
      <c r="E260" s="119">
        <v>0</v>
      </c>
      <c r="F260" s="119">
        <v>6</v>
      </c>
      <c r="G260" s="119">
        <v>0</v>
      </c>
      <c r="H260" s="119">
        <v>0</v>
      </c>
      <c r="I260" s="119">
        <v>0</v>
      </c>
      <c r="J260" s="119">
        <v>0</v>
      </c>
      <c r="K260" s="119">
        <v>1</v>
      </c>
      <c r="L260" s="119">
        <v>0</v>
      </c>
      <c r="M260" s="119">
        <v>0</v>
      </c>
      <c r="N260" s="119">
        <v>0</v>
      </c>
      <c r="O260" s="119">
        <v>4.1100000000000003</v>
      </c>
      <c r="P260" s="119">
        <v>91.1</v>
      </c>
      <c r="Q260" s="119">
        <v>0</v>
      </c>
      <c r="R260" s="119">
        <v>4.1100000000000003</v>
      </c>
      <c r="S260" s="119">
        <v>0</v>
      </c>
      <c r="T260" s="119">
        <v>0</v>
      </c>
      <c r="U260" s="119">
        <v>0</v>
      </c>
      <c r="V260" s="119">
        <v>0</v>
      </c>
      <c r="W260" s="119">
        <v>0.68500000000000005</v>
      </c>
      <c r="X260" s="119">
        <v>0</v>
      </c>
      <c r="Y260" s="119">
        <v>0</v>
      </c>
      <c r="Z260" s="119">
        <v>0</v>
      </c>
      <c r="AA260" s="119" t="s">
        <v>657</v>
      </c>
      <c r="AB260" s="119" t="s">
        <v>414</v>
      </c>
      <c r="AC260" s="119" t="s">
        <v>54</v>
      </c>
      <c r="AD260" s="119" t="s">
        <v>384</v>
      </c>
      <c r="AE260" s="119" t="s">
        <v>54</v>
      </c>
      <c r="AF260" s="119" t="s">
        <v>54</v>
      </c>
      <c r="AG260" s="119" t="s">
        <v>54</v>
      </c>
      <c r="AH260" s="119" t="s">
        <v>54</v>
      </c>
      <c r="AI260" s="119" t="s">
        <v>422</v>
      </c>
      <c r="AJ260" s="119" t="s">
        <v>54</v>
      </c>
      <c r="AK260" s="119" t="s">
        <v>54</v>
      </c>
      <c r="AL260" s="119" t="s">
        <v>54</v>
      </c>
      <c r="AM260" s="119">
        <v>0</v>
      </c>
      <c r="AN260" s="119">
        <v>5</v>
      </c>
      <c r="AO260" s="119">
        <v>22</v>
      </c>
      <c r="AP260" s="119">
        <v>46</v>
      </c>
      <c r="AQ260" s="119">
        <v>61</v>
      </c>
      <c r="AR260" s="119">
        <v>12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19.3</v>
      </c>
      <c r="BI260" s="119">
        <v>20.100000000000001</v>
      </c>
      <c r="BJ260" s="119">
        <v>23.8</v>
      </c>
      <c r="BK260" s="119">
        <v>25.7</v>
      </c>
      <c r="BL260" s="119">
        <v>0</v>
      </c>
      <c r="BM260" s="119" t="s">
        <v>706</v>
      </c>
    </row>
    <row r="261" spans="1:65" s="119" customFormat="1" ht="11.4" x14ac:dyDescent="0.2">
      <c r="A261" s="119" t="s">
        <v>123</v>
      </c>
      <c r="B261" s="119">
        <v>207</v>
      </c>
      <c r="C261" s="119">
        <v>12</v>
      </c>
      <c r="D261" s="119">
        <v>183</v>
      </c>
      <c r="E261" s="119">
        <v>1</v>
      </c>
      <c r="F261" s="119">
        <v>7</v>
      </c>
      <c r="G261" s="119">
        <v>0</v>
      </c>
      <c r="H261" s="119">
        <v>3</v>
      </c>
      <c r="I261" s="119">
        <v>0</v>
      </c>
      <c r="J261" s="119">
        <v>0</v>
      </c>
      <c r="K261" s="119">
        <v>1</v>
      </c>
      <c r="L261" s="119">
        <v>0</v>
      </c>
      <c r="M261" s="119">
        <v>0</v>
      </c>
      <c r="N261" s="119">
        <v>0</v>
      </c>
      <c r="O261" s="119">
        <v>5.7969999999999997</v>
      </c>
      <c r="P261" s="119">
        <v>88.41</v>
      </c>
      <c r="Q261" s="119">
        <v>0.48299999999999998</v>
      </c>
      <c r="R261" s="119">
        <v>3.3820000000000001</v>
      </c>
      <c r="S261" s="119">
        <v>0</v>
      </c>
      <c r="T261" s="119">
        <v>1.4490000000000001</v>
      </c>
      <c r="U261" s="119">
        <v>0</v>
      </c>
      <c r="V261" s="119">
        <v>0</v>
      </c>
      <c r="W261" s="119">
        <v>0.48299999999999998</v>
      </c>
      <c r="X261" s="119">
        <v>0</v>
      </c>
      <c r="Y261" s="119">
        <v>0</v>
      </c>
      <c r="Z261" s="119">
        <v>0</v>
      </c>
      <c r="AA261" s="119" t="s">
        <v>385</v>
      </c>
      <c r="AB261" s="119" t="s">
        <v>389</v>
      </c>
      <c r="AC261" s="119" t="s">
        <v>458</v>
      </c>
      <c r="AD261" s="119" t="s">
        <v>450</v>
      </c>
      <c r="AE261" s="119" t="s">
        <v>54</v>
      </c>
      <c r="AF261" s="119" t="s">
        <v>514</v>
      </c>
      <c r="AG261" s="119" t="s">
        <v>54</v>
      </c>
      <c r="AH261" s="119" t="s">
        <v>54</v>
      </c>
      <c r="AI261" s="119" t="s">
        <v>459</v>
      </c>
      <c r="AJ261" s="119" t="s">
        <v>54</v>
      </c>
      <c r="AK261" s="119" t="s">
        <v>54</v>
      </c>
      <c r="AL261" s="119" t="s">
        <v>54</v>
      </c>
      <c r="AM261" s="119">
        <v>0</v>
      </c>
      <c r="AN261" s="119">
        <v>1</v>
      </c>
      <c r="AO261" s="119">
        <v>49</v>
      </c>
      <c r="AP261" s="119">
        <v>60</v>
      </c>
      <c r="AQ261" s="119">
        <v>60</v>
      </c>
      <c r="AR261" s="119">
        <v>31</v>
      </c>
      <c r="AS261" s="119">
        <v>6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19.5</v>
      </c>
      <c r="BI261" s="119">
        <v>19.3</v>
      </c>
      <c r="BJ261" s="119">
        <v>25.3</v>
      </c>
      <c r="BK261" s="119">
        <v>28.5</v>
      </c>
      <c r="BL261" s="119">
        <v>0</v>
      </c>
      <c r="BM261" s="119" t="s">
        <v>705</v>
      </c>
    </row>
    <row r="262" spans="1:65" s="119" customFormat="1" ht="11.4" x14ac:dyDescent="0.2">
      <c r="A262" s="119" t="s">
        <v>123</v>
      </c>
      <c r="B262" s="119">
        <v>167</v>
      </c>
      <c r="C262" s="119">
        <v>5</v>
      </c>
      <c r="D262" s="119">
        <v>149</v>
      </c>
      <c r="E262" s="119">
        <v>0</v>
      </c>
      <c r="F262" s="119">
        <v>8</v>
      </c>
      <c r="G262" s="119">
        <v>1</v>
      </c>
      <c r="H262" s="119">
        <v>3</v>
      </c>
      <c r="I262" s="119">
        <v>0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2.9940000000000002</v>
      </c>
      <c r="P262" s="119">
        <v>89.22</v>
      </c>
      <c r="Q262" s="119">
        <v>0</v>
      </c>
      <c r="R262" s="119">
        <v>4.79</v>
      </c>
      <c r="S262" s="119">
        <v>0.59899999999999998</v>
      </c>
      <c r="T262" s="119">
        <v>1.796</v>
      </c>
      <c r="U262" s="119">
        <v>0</v>
      </c>
      <c r="V262" s="119">
        <v>0</v>
      </c>
      <c r="W262" s="119">
        <v>0</v>
      </c>
      <c r="X262" s="119">
        <v>0.59899999999999998</v>
      </c>
      <c r="Y262" s="119">
        <v>0</v>
      </c>
      <c r="Z262" s="119">
        <v>0</v>
      </c>
      <c r="AA262" s="119" t="s">
        <v>503</v>
      </c>
      <c r="AB262" s="119" t="s">
        <v>399</v>
      </c>
      <c r="AC262" s="119" t="s">
        <v>54</v>
      </c>
      <c r="AD262" s="119" t="s">
        <v>426</v>
      </c>
      <c r="AE262" s="119" t="s">
        <v>464</v>
      </c>
      <c r="AF262" s="119" t="s">
        <v>488</v>
      </c>
      <c r="AG262" s="119" t="s">
        <v>54</v>
      </c>
      <c r="AH262" s="119" t="s">
        <v>54</v>
      </c>
      <c r="AI262" s="119" t="s">
        <v>54</v>
      </c>
      <c r="AJ262" s="119" t="s">
        <v>516</v>
      </c>
      <c r="AK262" s="119" t="s">
        <v>54</v>
      </c>
      <c r="AL262" s="119" t="s">
        <v>54</v>
      </c>
      <c r="AM262" s="119">
        <v>0</v>
      </c>
      <c r="AN262" s="119">
        <v>2</v>
      </c>
      <c r="AO262" s="119">
        <v>27</v>
      </c>
      <c r="AP262" s="119">
        <v>36</v>
      </c>
      <c r="AQ262" s="119">
        <v>90</v>
      </c>
      <c r="AR262" s="119">
        <v>11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20.100000000000001</v>
      </c>
      <c r="BI262" s="119">
        <v>21.1</v>
      </c>
      <c r="BJ262" s="119">
        <v>23.8</v>
      </c>
      <c r="BK262" s="119">
        <v>25.4</v>
      </c>
      <c r="BL262" s="119">
        <v>0</v>
      </c>
      <c r="BM262" s="119" t="s">
        <v>706</v>
      </c>
    </row>
    <row r="263" spans="1:65" s="119" customFormat="1" ht="11.4" x14ac:dyDescent="0.2">
      <c r="A263" s="119" t="s">
        <v>124</v>
      </c>
      <c r="B263" s="119">
        <v>197</v>
      </c>
      <c r="C263" s="119">
        <v>10</v>
      </c>
      <c r="D263" s="119">
        <v>164</v>
      </c>
      <c r="E263" s="119">
        <v>5</v>
      </c>
      <c r="F263" s="119">
        <v>12</v>
      </c>
      <c r="G263" s="119">
        <v>2</v>
      </c>
      <c r="H263" s="119">
        <v>2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2</v>
      </c>
      <c r="O263" s="119">
        <v>5.0759999999999996</v>
      </c>
      <c r="P263" s="119">
        <v>83.25</v>
      </c>
      <c r="Q263" s="119">
        <v>2.5379999999999998</v>
      </c>
      <c r="R263" s="119">
        <v>6.0910000000000002</v>
      </c>
      <c r="S263" s="119">
        <v>1.0149999999999999</v>
      </c>
      <c r="T263" s="119">
        <v>1.0149999999999999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1.0149999999999999</v>
      </c>
      <c r="AA263" s="119" t="s">
        <v>398</v>
      </c>
      <c r="AB263" s="119" t="s">
        <v>491</v>
      </c>
      <c r="AC263" s="119" t="s">
        <v>429</v>
      </c>
      <c r="AD263" s="119" t="s">
        <v>509</v>
      </c>
      <c r="AE263" s="119" t="s">
        <v>413</v>
      </c>
      <c r="AF263" s="119" t="s">
        <v>466</v>
      </c>
      <c r="AG263" s="119" t="s">
        <v>54</v>
      </c>
      <c r="AH263" s="119" t="s">
        <v>54</v>
      </c>
      <c r="AI263" s="119" t="s">
        <v>54</v>
      </c>
      <c r="AJ263" s="119" t="s">
        <v>54</v>
      </c>
      <c r="AK263" s="119" t="s">
        <v>54</v>
      </c>
      <c r="AL263" s="119" t="s">
        <v>463</v>
      </c>
      <c r="AM263" s="119">
        <v>0</v>
      </c>
      <c r="AN263" s="119">
        <v>14</v>
      </c>
      <c r="AO263" s="119">
        <v>40</v>
      </c>
      <c r="AP263" s="119">
        <v>69</v>
      </c>
      <c r="AQ263" s="119">
        <v>49</v>
      </c>
      <c r="AR263" s="119">
        <v>22</v>
      </c>
      <c r="AS263" s="119">
        <v>3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18.3</v>
      </c>
      <c r="BI263" s="119">
        <v>18.5</v>
      </c>
      <c r="BJ263" s="119">
        <v>24.3</v>
      </c>
      <c r="BK263" s="119">
        <v>27.3</v>
      </c>
      <c r="BL263" s="119">
        <v>0</v>
      </c>
      <c r="BM263" s="119" t="s">
        <v>705</v>
      </c>
    </row>
    <row r="264" spans="1:65" s="119" customFormat="1" ht="11.4" x14ac:dyDescent="0.2">
      <c r="A264" s="119" t="s">
        <v>124</v>
      </c>
      <c r="B264" s="119">
        <v>129</v>
      </c>
      <c r="C264" s="119">
        <v>6</v>
      </c>
      <c r="D264" s="119">
        <v>115</v>
      </c>
      <c r="E264" s="119">
        <v>0</v>
      </c>
      <c r="F264" s="119">
        <v>5</v>
      </c>
      <c r="G264" s="119">
        <v>1</v>
      </c>
      <c r="H264" s="119">
        <v>2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4.6509999999999998</v>
      </c>
      <c r="P264" s="119">
        <v>89.15</v>
      </c>
      <c r="Q264" s="119">
        <v>0</v>
      </c>
      <c r="R264" s="119">
        <v>3.8759999999999999</v>
      </c>
      <c r="S264" s="119">
        <v>0.77500000000000002</v>
      </c>
      <c r="T264" s="119">
        <v>1.55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519</v>
      </c>
      <c r="AB264" s="119" t="s">
        <v>423</v>
      </c>
      <c r="AC264" s="119" t="s">
        <v>54</v>
      </c>
      <c r="AD264" s="119" t="s">
        <v>415</v>
      </c>
      <c r="AE264" s="119" t="s">
        <v>391</v>
      </c>
      <c r="AF264" s="119" t="s">
        <v>589</v>
      </c>
      <c r="AG264" s="119" t="s">
        <v>54</v>
      </c>
      <c r="AH264" s="119" t="s">
        <v>54</v>
      </c>
      <c r="AI264" s="119" t="s">
        <v>54</v>
      </c>
      <c r="AJ264" s="119" t="s">
        <v>54</v>
      </c>
      <c r="AK264" s="119" t="s">
        <v>54</v>
      </c>
      <c r="AL264" s="119" t="s">
        <v>54</v>
      </c>
      <c r="AM264" s="119">
        <v>1</v>
      </c>
      <c r="AN264" s="119">
        <v>15</v>
      </c>
      <c r="AO264" s="119">
        <v>32</v>
      </c>
      <c r="AP264" s="119">
        <v>33</v>
      </c>
      <c r="AQ264" s="119">
        <v>36</v>
      </c>
      <c r="AR264" s="119">
        <v>10</v>
      </c>
      <c r="AS264" s="119">
        <v>2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17.399999999999999</v>
      </c>
      <c r="BI264" s="119">
        <v>17.100000000000001</v>
      </c>
      <c r="BJ264" s="119">
        <v>24.1</v>
      </c>
      <c r="BK264" s="119">
        <v>26.5</v>
      </c>
      <c r="BL264" s="119">
        <v>0</v>
      </c>
      <c r="BM264" s="119" t="s">
        <v>706</v>
      </c>
    </row>
    <row r="265" spans="1:65" s="119" customFormat="1" ht="11.4" x14ac:dyDescent="0.2">
      <c r="A265" s="119" t="s">
        <v>125</v>
      </c>
      <c r="B265" s="119">
        <v>186</v>
      </c>
      <c r="C265" s="119">
        <v>6</v>
      </c>
      <c r="D265" s="119">
        <v>166</v>
      </c>
      <c r="E265" s="119">
        <v>1</v>
      </c>
      <c r="F265" s="119">
        <v>9</v>
      </c>
      <c r="G265" s="119">
        <v>1</v>
      </c>
      <c r="H265" s="119">
        <v>1</v>
      </c>
      <c r="I265" s="119">
        <v>0</v>
      </c>
      <c r="J265" s="119">
        <v>0</v>
      </c>
      <c r="K265" s="119">
        <v>0</v>
      </c>
      <c r="L265" s="119">
        <v>2</v>
      </c>
      <c r="M265" s="119">
        <v>0</v>
      </c>
      <c r="N265" s="119">
        <v>0</v>
      </c>
      <c r="O265" s="119">
        <v>3.226</v>
      </c>
      <c r="P265" s="119">
        <v>89.25</v>
      </c>
      <c r="Q265" s="119">
        <v>0.53800000000000003</v>
      </c>
      <c r="R265" s="119">
        <v>4.8390000000000004</v>
      </c>
      <c r="S265" s="119">
        <v>0.53800000000000003</v>
      </c>
      <c r="T265" s="119">
        <v>0.53800000000000003</v>
      </c>
      <c r="U265" s="119">
        <v>0</v>
      </c>
      <c r="V265" s="119">
        <v>0</v>
      </c>
      <c r="W265" s="119">
        <v>0</v>
      </c>
      <c r="X265" s="119">
        <v>1.075</v>
      </c>
      <c r="Y265" s="119">
        <v>0</v>
      </c>
      <c r="Z265" s="119">
        <v>0</v>
      </c>
      <c r="AA265" s="119" t="s">
        <v>500</v>
      </c>
      <c r="AB265" s="119" t="s">
        <v>490</v>
      </c>
      <c r="AC265" s="119" t="s">
        <v>595</v>
      </c>
      <c r="AD265" s="119" t="s">
        <v>642</v>
      </c>
      <c r="AE265" s="119" t="s">
        <v>483</v>
      </c>
      <c r="AF265" s="119" t="s">
        <v>650</v>
      </c>
      <c r="AG265" s="119" t="s">
        <v>54</v>
      </c>
      <c r="AH265" s="119" t="s">
        <v>54</v>
      </c>
      <c r="AI265" s="119" t="s">
        <v>54</v>
      </c>
      <c r="AJ265" s="119" t="s">
        <v>586</v>
      </c>
      <c r="AK265" s="119" t="s">
        <v>54</v>
      </c>
      <c r="AL265" s="119" t="s">
        <v>54</v>
      </c>
      <c r="AM265" s="119">
        <v>5</v>
      </c>
      <c r="AN265" s="119">
        <v>61</v>
      </c>
      <c r="AO265" s="119">
        <v>50</v>
      </c>
      <c r="AP265" s="119">
        <v>47</v>
      </c>
      <c r="AQ265" s="119">
        <v>19</v>
      </c>
      <c r="AR265" s="119">
        <v>4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13.3</v>
      </c>
      <c r="BI265" s="119">
        <v>13</v>
      </c>
      <c r="BJ265" s="119">
        <v>19.100000000000001</v>
      </c>
      <c r="BK265" s="119">
        <v>22.5</v>
      </c>
      <c r="BL265" s="119">
        <v>0</v>
      </c>
      <c r="BM265" s="119" t="s">
        <v>705</v>
      </c>
    </row>
    <row r="266" spans="1:65" s="119" customFormat="1" ht="11.4" x14ac:dyDescent="0.2">
      <c r="A266" s="119" t="s">
        <v>125</v>
      </c>
      <c r="B266" s="119">
        <v>168</v>
      </c>
      <c r="C266" s="119">
        <v>2</v>
      </c>
      <c r="D266" s="119">
        <v>164</v>
      </c>
      <c r="E266" s="119">
        <v>0</v>
      </c>
      <c r="F266" s="119">
        <v>1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1.19</v>
      </c>
      <c r="P266" s="119">
        <v>97.62</v>
      </c>
      <c r="Q266" s="119">
        <v>0</v>
      </c>
      <c r="R266" s="119">
        <v>0.59499999999999997</v>
      </c>
      <c r="S266" s="119">
        <v>0</v>
      </c>
      <c r="T266" s="119">
        <v>0.59499999999999997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670</v>
      </c>
      <c r="AB266" s="119" t="s">
        <v>517</v>
      </c>
      <c r="AC266" s="119" t="s">
        <v>54</v>
      </c>
      <c r="AD266" s="119" t="s">
        <v>401</v>
      </c>
      <c r="AE266" s="119" t="s">
        <v>54</v>
      </c>
      <c r="AF266" s="119" t="s">
        <v>420</v>
      </c>
      <c r="AG266" s="119" t="s">
        <v>54</v>
      </c>
      <c r="AH266" s="119" t="s">
        <v>54</v>
      </c>
      <c r="AI266" s="119" t="s">
        <v>54</v>
      </c>
      <c r="AJ266" s="119" t="s">
        <v>54</v>
      </c>
      <c r="AK266" s="119" t="s">
        <v>54</v>
      </c>
      <c r="AL266" s="119" t="s">
        <v>54</v>
      </c>
      <c r="AM266" s="119">
        <v>0</v>
      </c>
      <c r="AN266" s="119">
        <v>3</v>
      </c>
      <c r="AO266" s="119">
        <v>20</v>
      </c>
      <c r="AP266" s="119">
        <v>71</v>
      </c>
      <c r="AQ266" s="119">
        <v>65</v>
      </c>
      <c r="AR266" s="119">
        <v>9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19.2</v>
      </c>
      <c r="BI266" s="119">
        <v>19.399999999999999</v>
      </c>
      <c r="BJ266" s="119">
        <v>23.6</v>
      </c>
      <c r="BK266" s="119">
        <v>25.5</v>
      </c>
      <c r="BL266" s="119">
        <v>0</v>
      </c>
      <c r="BM266" s="119" t="s">
        <v>706</v>
      </c>
    </row>
    <row r="267" spans="1:65" s="119" customFormat="1" ht="11.4" x14ac:dyDescent="0.2">
      <c r="A267" s="119" t="s">
        <v>126</v>
      </c>
      <c r="B267" s="119">
        <v>212</v>
      </c>
      <c r="C267" s="119">
        <v>12</v>
      </c>
      <c r="D267" s="119">
        <v>186</v>
      </c>
      <c r="E267" s="119">
        <v>4</v>
      </c>
      <c r="F267" s="119">
        <v>9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0</v>
      </c>
      <c r="O267" s="119">
        <v>5.66</v>
      </c>
      <c r="P267" s="119">
        <v>87.74</v>
      </c>
      <c r="Q267" s="119">
        <v>1.887</v>
      </c>
      <c r="R267" s="119">
        <v>4.2450000000000001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0.47199999999999998</v>
      </c>
      <c r="Y267" s="119">
        <v>0</v>
      </c>
      <c r="Z267" s="119">
        <v>0</v>
      </c>
      <c r="AA267" s="119" t="s">
        <v>491</v>
      </c>
      <c r="AB267" s="119" t="s">
        <v>484</v>
      </c>
      <c r="AC267" s="119" t="s">
        <v>425</v>
      </c>
      <c r="AD267" s="119" t="s">
        <v>486</v>
      </c>
      <c r="AE267" s="119" t="s">
        <v>54</v>
      </c>
      <c r="AF267" s="119" t="s">
        <v>54</v>
      </c>
      <c r="AG267" s="119" t="s">
        <v>54</v>
      </c>
      <c r="AH267" s="119" t="s">
        <v>54</v>
      </c>
      <c r="AI267" s="119" t="s">
        <v>54</v>
      </c>
      <c r="AJ267" s="119" t="s">
        <v>432</v>
      </c>
      <c r="AK267" s="119" t="s">
        <v>54</v>
      </c>
      <c r="AL267" s="119" t="s">
        <v>54</v>
      </c>
      <c r="AM267" s="119">
        <v>0</v>
      </c>
      <c r="AN267" s="119">
        <v>5</v>
      </c>
      <c r="AO267" s="119">
        <v>33</v>
      </c>
      <c r="AP267" s="119">
        <v>109</v>
      </c>
      <c r="AQ267" s="119">
        <v>51</v>
      </c>
      <c r="AR267" s="119">
        <v>13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18.399999999999999</v>
      </c>
      <c r="BI267" s="119">
        <v>18.5</v>
      </c>
      <c r="BJ267" s="119">
        <v>22.3</v>
      </c>
      <c r="BK267" s="119">
        <v>26.7</v>
      </c>
      <c r="BL267" s="119">
        <v>0</v>
      </c>
      <c r="BM267" s="119" t="s">
        <v>705</v>
      </c>
    </row>
    <row r="268" spans="1:65" s="119" customFormat="1" ht="11.4" x14ac:dyDescent="0.2">
      <c r="A268" s="119" t="s">
        <v>126</v>
      </c>
      <c r="B268" s="119">
        <v>183</v>
      </c>
      <c r="C268" s="119">
        <v>4</v>
      </c>
      <c r="D268" s="119">
        <v>176</v>
      </c>
      <c r="E268" s="119">
        <v>1</v>
      </c>
      <c r="F268" s="119">
        <v>1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2.1859999999999999</v>
      </c>
      <c r="P268" s="119">
        <v>96.17</v>
      </c>
      <c r="Q268" s="119">
        <v>0.54600000000000004</v>
      </c>
      <c r="R268" s="119">
        <v>0.54600000000000004</v>
      </c>
      <c r="S268" s="119">
        <v>0</v>
      </c>
      <c r="T268" s="119">
        <v>0.54600000000000004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494</v>
      </c>
      <c r="AB268" s="119" t="s">
        <v>382</v>
      </c>
      <c r="AC268" s="119" t="s">
        <v>593</v>
      </c>
      <c r="AD268" s="119" t="s">
        <v>734</v>
      </c>
      <c r="AE268" s="119" t="s">
        <v>54</v>
      </c>
      <c r="AF268" s="119" t="s">
        <v>643</v>
      </c>
      <c r="AG268" s="119" t="s">
        <v>54</v>
      </c>
      <c r="AH268" s="119" t="s">
        <v>54</v>
      </c>
      <c r="AI268" s="119" t="s">
        <v>54</v>
      </c>
      <c r="AJ268" s="119" t="s">
        <v>54</v>
      </c>
      <c r="AK268" s="119" t="s">
        <v>54</v>
      </c>
      <c r="AL268" s="119" t="s">
        <v>54</v>
      </c>
      <c r="AM268" s="119">
        <v>1</v>
      </c>
      <c r="AN268" s="119">
        <v>4</v>
      </c>
      <c r="AO268" s="119">
        <v>24</v>
      </c>
      <c r="AP268" s="119">
        <v>95</v>
      </c>
      <c r="AQ268" s="119">
        <v>53</v>
      </c>
      <c r="AR268" s="119">
        <v>6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18.3</v>
      </c>
      <c r="BI268" s="119">
        <v>19</v>
      </c>
      <c r="BJ268" s="119">
        <v>22.2</v>
      </c>
      <c r="BK268" s="119">
        <v>24.4</v>
      </c>
      <c r="BL268" s="119">
        <v>0</v>
      </c>
      <c r="BM268" s="119" t="s">
        <v>706</v>
      </c>
    </row>
    <row r="269" spans="1:65" s="119" customFormat="1" ht="11.4" x14ac:dyDescent="0.2">
      <c r="A269" s="119" t="s">
        <v>127</v>
      </c>
      <c r="B269" s="119">
        <v>192</v>
      </c>
      <c r="C269" s="119">
        <v>8</v>
      </c>
      <c r="D269" s="119">
        <v>172</v>
      </c>
      <c r="E269" s="119">
        <v>2</v>
      </c>
      <c r="F269" s="119">
        <v>4</v>
      </c>
      <c r="G269" s="119">
        <v>1</v>
      </c>
      <c r="H269" s="119">
        <v>2</v>
      </c>
      <c r="I269" s="119">
        <v>0</v>
      </c>
      <c r="J269" s="119">
        <v>0</v>
      </c>
      <c r="K269" s="119">
        <v>2</v>
      </c>
      <c r="L269" s="119">
        <v>0</v>
      </c>
      <c r="M269" s="119">
        <v>0</v>
      </c>
      <c r="N269" s="119">
        <v>1</v>
      </c>
      <c r="O269" s="119">
        <v>4.1669999999999998</v>
      </c>
      <c r="P269" s="119">
        <v>89.58</v>
      </c>
      <c r="Q269" s="119">
        <v>1.042</v>
      </c>
      <c r="R269" s="119">
        <v>2.0830000000000002</v>
      </c>
      <c r="S269" s="119">
        <v>0.52100000000000002</v>
      </c>
      <c r="T269" s="119">
        <v>1.042</v>
      </c>
      <c r="U269" s="119">
        <v>0</v>
      </c>
      <c r="V269" s="119">
        <v>0</v>
      </c>
      <c r="W269" s="119">
        <v>1.042</v>
      </c>
      <c r="X269" s="119">
        <v>0</v>
      </c>
      <c r="Y269" s="119">
        <v>0</v>
      </c>
      <c r="Z269" s="119">
        <v>0.52100000000000002</v>
      </c>
      <c r="AA269" s="119" t="s">
        <v>396</v>
      </c>
      <c r="AB269" s="119" t="s">
        <v>462</v>
      </c>
      <c r="AC269" s="119" t="s">
        <v>433</v>
      </c>
      <c r="AD269" s="119" t="s">
        <v>500</v>
      </c>
      <c r="AE269" s="119" t="s">
        <v>518</v>
      </c>
      <c r="AF269" s="119" t="s">
        <v>604</v>
      </c>
      <c r="AG269" s="119" t="s">
        <v>54</v>
      </c>
      <c r="AH269" s="119" t="s">
        <v>54</v>
      </c>
      <c r="AI269" s="119" t="s">
        <v>465</v>
      </c>
      <c r="AJ269" s="119" t="s">
        <v>54</v>
      </c>
      <c r="AK269" s="119" t="s">
        <v>54</v>
      </c>
      <c r="AL269" s="119" t="s">
        <v>667</v>
      </c>
      <c r="AM269" s="119">
        <v>0</v>
      </c>
      <c r="AN269" s="119">
        <v>13</v>
      </c>
      <c r="AO269" s="119">
        <v>57</v>
      </c>
      <c r="AP269" s="119">
        <v>71</v>
      </c>
      <c r="AQ269" s="119">
        <v>40</v>
      </c>
      <c r="AR269" s="119">
        <v>11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17</v>
      </c>
      <c r="BI269" s="119">
        <v>17.100000000000001</v>
      </c>
      <c r="BJ269" s="119">
        <v>22.5</v>
      </c>
      <c r="BK269" s="119">
        <v>25.4</v>
      </c>
      <c r="BL269" s="119">
        <v>0</v>
      </c>
      <c r="BM269" s="119" t="s">
        <v>705</v>
      </c>
    </row>
    <row r="270" spans="1:65" s="119" customFormat="1" ht="11.4" x14ac:dyDescent="0.2">
      <c r="A270" s="119" t="s">
        <v>127</v>
      </c>
      <c r="B270" s="119">
        <v>179</v>
      </c>
      <c r="C270" s="119">
        <v>5</v>
      </c>
      <c r="D270" s="119">
        <v>166</v>
      </c>
      <c r="E270" s="119">
        <v>1</v>
      </c>
      <c r="F270" s="119">
        <v>3</v>
      </c>
      <c r="G270" s="119">
        <v>0</v>
      </c>
      <c r="H270" s="119">
        <v>4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2.7930000000000001</v>
      </c>
      <c r="P270" s="119">
        <v>92.74</v>
      </c>
      <c r="Q270" s="119">
        <v>0.55900000000000005</v>
      </c>
      <c r="R270" s="119">
        <v>1.6759999999999999</v>
      </c>
      <c r="S270" s="119">
        <v>0</v>
      </c>
      <c r="T270" s="119">
        <v>2.2349999999999999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589</v>
      </c>
      <c r="AB270" s="119" t="s">
        <v>491</v>
      </c>
      <c r="AC270" s="119" t="s">
        <v>463</v>
      </c>
      <c r="AD270" s="119" t="s">
        <v>496</v>
      </c>
      <c r="AE270" s="119" t="s">
        <v>54</v>
      </c>
      <c r="AF270" s="119" t="s">
        <v>487</v>
      </c>
      <c r="AG270" s="119" t="s">
        <v>54</v>
      </c>
      <c r="AH270" s="119" t="s">
        <v>54</v>
      </c>
      <c r="AI270" s="119" t="s">
        <v>54</v>
      </c>
      <c r="AJ270" s="119" t="s">
        <v>54</v>
      </c>
      <c r="AK270" s="119" t="s">
        <v>54</v>
      </c>
      <c r="AL270" s="119" t="s">
        <v>54</v>
      </c>
      <c r="AM270" s="119">
        <v>0</v>
      </c>
      <c r="AN270" s="119">
        <v>5</v>
      </c>
      <c r="AO270" s="119">
        <v>21</v>
      </c>
      <c r="AP270" s="119">
        <v>104</v>
      </c>
      <c r="AQ270" s="119">
        <v>44</v>
      </c>
      <c r="AR270" s="119">
        <v>5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18.100000000000001</v>
      </c>
      <c r="BI270" s="119">
        <v>18.3</v>
      </c>
      <c r="BJ270" s="119">
        <v>21.3</v>
      </c>
      <c r="BK270" s="119">
        <v>24</v>
      </c>
      <c r="BL270" s="119">
        <v>0</v>
      </c>
      <c r="BM270" s="119" t="s">
        <v>706</v>
      </c>
    </row>
    <row r="271" spans="1:65" s="119" customFormat="1" ht="11.4" x14ac:dyDescent="0.2">
      <c r="A271" s="119" t="s">
        <v>128</v>
      </c>
      <c r="B271" s="119">
        <v>172</v>
      </c>
      <c r="C271" s="119">
        <v>4</v>
      </c>
      <c r="D271" s="119">
        <v>157</v>
      </c>
      <c r="E271" s="119">
        <v>1</v>
      </c>
      <c r="F271" s="119">
        <v>8</v>
      </c>
      <c r="G271" s="119">
        <v>0</v>
      </c>
      <c r="H271" s="119">
        <v>1</v>
      </c>
      <c r="I271" s="119">
        <v>0</v>
      </c>
      <c r="J271" s="119">
        <v>1</v>
      </c>
      <c r="K271" s="119">
        <v>0</v>
      </c>
      <c r="L271" s="119">
        <v>0</v>
      </c>
      <c r="M271" s="119">
        <v>0</v>
      </c>
      <c r="N271" s="119">
        <v>0</v>
      </c>
      <c r="O271" s="119">
        <v>2.3260000000000001</v>
      </c>
      <c r="P271" s="119">
        <v>91.28</v>
      </c>
      <c r="Q271" s="119">
        <v>0.58099999999999996</v>
      </c>
      <c r="R271" s="119">
        <v>4.6509999999999998</v>
      </c>
      <c r="S271" s="119">
        <v>0</v>
      </c>
      <c r="T271" s="119">
        <v>0.58099999999999996</v>
      </c>
      <c r="U271" s="119">
        <v>0</v>
      </c>
      <c r="V271" s="119">
        <v>0.58099999999999996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413</v>
      </c>
      <c r="AB271" s="119" t="s">
        <v>404</v>
      </c>
      <c r="AC271" s="119" t="s">
        <v>423</v>
      </c>
      <c r="AD271" s="119" t="s">
        <v>392</v>
      </c>
      <c r="AE271" s="119" t="s">
        <v>54</v>
      </c>
      <c r="AF271" s="119" t="s">
        <v>409</v>
      </c>
      <c r="AG271" s="119" t="s">
        <v>54</v>
      </c>
      <c r="AH271" s="119" t="s">
        <v>452</v>
      </c>
      <c r="AI271" s="119" t="s">
        <v>54</v>
      </c>
      <c r="AJ271" s="119" t="s">
        <v>54</v>
      </c>
      <c r="AK271" s="119" t="s">
        <v>54</v>
      </c>
      <c r="AL271" s="119" t="s">
        <v>54</v>
      </c>
      <c r="AM271" s="119">
        <v>0</v>
      </c>
      <c r="AN271" s="119">
        <v>1</v>
      </c>
      <c r="AO271" s="119">
        <v>12</v>
      </c>
      <c r="AP271" s="119">
        <v>56</v>
      </c>
      <c r="AQ271" s="119">
        <v>71</v>
      </c>
      <c r="AR271" s="119">
        <v>31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20.9</v>
      </c>
      <c r="BI271" s="119">
        <v>21.1</v>
      </c>
      <c r="BJ271" s="119">
        <v>25.2</v>
      </c>
      <c r="BK271" s="119">
        <v>27</v>
      </c>
      <c r="BL271" s="119">
        <v>0</v>
      </c>
      <c r="BM271" s="119" t="s">
        <v>705</v>
      </c>
    </row>
    <row r="272" spans="1:65" s="119" customFormat="1" ht="11.4" x14ac:dyDescent="0.2">
      <c r="A272" s="119" t="s">
        <v>128</v>
      </c>
      <c r="B272" s="119">
        <v>179</v>
      </c>
      <c r="C272" s="119">
        <v>5</v>
      </c>
      <c r="D272" s="119">
        <v>170</v>
      </c>
      <c r="E272" s="119">
        <v>0</v>
      </c>
      <c r="F272" s="119">
        <v>3</v>
      </c>
      <c r="G272" s="119">
        <v>0</v>
      </c>
      <c r="H272" s="119">
        <v>0</v>
      </c>
      <c r="I272" s="119">
        <v>1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2.7930000000000001</v>
      </c>
      <c r="P272" s="119">
        <v>94.97</v>
      </c>
      <c r="Q272" s="119">
        <v>0</v>
      </c>
      <c r="R272" s="119">
        <v>1.6759999999999999</v>
      </c>
      <c r="S272" s="119">
        <v>0</v>
      </c>
      <c r="T272" s="119">
        <v>0</v>
      </c>
      <c r="U272" s="119">
        <v>0.55900000000000005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429</v>
      </c>
      <c r="AB272" s="119" t="s">
        <v>407</v>
      </c>
      <c r="AC272" s="119" t="s">
        <v>54</v>
      </c>
      <c r="AD272" s="119" t="s">
        <v>516</v>
      </c>
      <c r="AE272" s="119" t="s">
        <v>54</v>
      </c>
      <c r="AF272" s="119" t="s">
        <v>54</v>
      </c>
      <c r="AG272" s="119" t="s">
        <v>454</v>
      </c>
      <c r="AH272" s="119" t="s">
        <v>54</v>
      </c>
      <c r="AI272" s="119" t="s">
        <v>54</v>
      </c>
      <c r="AJ272" s="119" t="s">
        <v>54</v>
      </c>
      <c r="AK272" s="119" t="s">
        <v>54</v>
      </c>
      <c r="AL272" s="119" t="s">
        <v>54</v>
      </c>
      <c r="AM272" s="119">
        <v>0</v>
      </c>
      <c r="AN272" s="119">
        <v>2</v>
      </c>
      <c r="AO272" s="119">
        <v>31</v>
      </c>
      <c r="AP272" s="119">
        <v>69</v>
      </c>
      <c r="AQ272" s="119">
        <v>73</v>
      </c>
      <c r="AR272" s="119">
        <v>4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19</v>
      </c>
      <c r="BI272" s="119">
        <v>19.600000000000001</v>
      </c>
      <c r="BJ272" s="119">
        <v>23.1</v>
      </c>
      <c r="BK272" s="119">
        <v>24.6</v>
      </c>
      <c r="BL272" s="119">
        <v>0</v>
      </c>
      <c r="BM272" s="119" t="s">
        <v>706</v>
      </c>
    </row>
    <row r="273" spans="1:65" s="119" customFormat="1" ht="11.4" x14ac:dyDescent="0.2">
      <c r="A273" s="119" t="s">
        <v>129</v>
      </c>
      <c r="B273" s="119">
        <v>142</v>
      </c>
      <c r="C273" s="119">
        <v>7</v>
      </c>
      <c r="D273" s="119">
        <v>129</v>
      </c>
      <c r="E273" s="119">
        <v>1</v>
      </c>
      <c r="F273" s="119">
        <v>5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4.93</v>
      </c>
      <c r="P273" s="119">
        <v>90.85</v>
      </c>
      <c r="Q273" s="119">
        <v>0.70399999999999996</v>
      </c>
      <c r="R273" s="119">
        <v>3.5209999999999999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446</v>
      </c>
      <c r="AB273" s="119" t="s">
        <v>424</v>
      </c>
      <c r="AC273" s="119" t="s">
        <v>388</v>
      </c>
      <c r="AD273" s="119" t="s">
        <v>436</v>
      </c>
      <c r="AE273" s="119" t="s">
        <v>54</v>
      </c>
      <c r="AF273" s="119" t="s">
        <v>54</v>
      </c>
      <c r="AG273" s="119" t="s">
        <v>54</v>
      </c>
      <c r="AH273" s="119" t="s">
        <v>54</v>
      </c>
      <c r="AI273" s="119" t="s">
        <v>54</v>
      </c>
      <c r="AJ273" s="119" t="s">
        <v>54</v>
      </c>
      <c r="AK273" s="119" t="s">
        <v>54</v>
      </c>
      <c r="AL273" s="119" t="s">
        <v>54</v>
      </c>
      <c r="AM273" s="119">
        <v>0</v>
      </c>
      <c r="AN273" s="119">
        <v>0</v>
      </c>
      <c r="AO273" s="119">
        <v>4</v>
      </c>
      <c r="AP273" s="119">
        <v>41</v>
      </c>
      <c r="AQ273" s="119">
        <v>70</v>
      </c>
      <c r="AR273" s="119">
        <v>27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21.6</v>
      </c>
      <c r="BI273" s="119">
        <v>21.9</v>
      </c>
      <c r="BJ273" s="119">
        <v>25.4</v>
      </c>
      <c r="BK273" s="119">
        <v>26.9</v>
      </c>
      <c r="BL273" s="119">
        <v>0</v>
      </c>
      <c r="BM273" s="119" t="s">
        <v>705</v>
      </c>
    </row>
    <row r="274" spans="1:65" s="119" customFormat="1" ht="11.4" x14ac:dyDescent="0.2">
      <c r="A274" s="119" t="s">
        <v>129</v>
      </c>
      <c r="B274" s="119">
        <v>200</v>
      </c>
      <c r="C274" s="119">
        <v>5</v>
      </c>
      <c r="D274" s="119">
        <v>187</v>
      </c>
      <c r="E274" s="119">
        <v>3</v>
      </c>
      <c r="F274" s="119">
        <v>5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2.5</v>
      </c>
      <c r="P274" s="119">
        <v>93.5</v>
      </c>
      <c r="Q274" s="119">
        <v>1.5</v>
      </c>
      <c r="R274" s="119">
        <v>2.5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582</v>
      </c>
      <c r="AB274" s="119" t="s">
        <v>484</v>
      </c>
      <c r="AC274" s="119" t="s">
        <v>505</v>
      </c>
      <c r="AD274" s="119" t="s">
        <v>438</v>
      </c>
      <c r="AE274" s="119" t="s">
        <v>54</v>
      </c>
      <c r="AF274" s="119" t="s">
        <v>54</v>
      </c>
      <c r="AG274" s="119" t="s">
        <v>54</v>
      </c>
      <c r="AH274" s="119" t="s">
        <v>54</v>
      </c>
      <c r="AI274" s="119" t="s">
        <v>54</v>
      </c>
      <c r="AJ274" s="119" t="s">
        <v>54</v>
      </c>
      <c r="AK274" s="119" t="s">
        <v>54</v>
      </c>
      <c r="AL274" s="119" t="s">
        <v>54</v>
      </c>
      <c r="AM274" s="119">
        <v>1</v>
      </c>
      <c r="AN274" s="119">
        <v>6</v>
      </c>
      <c r="AO274" s="119">
        <v>34</v>
      </c>
      <c r="AP274" s="119">
        <v>82</v>
      </c>
      <c r="AQ274" s="119">
        <v>66</v>
      </c>
      <c r="AR274" s="119">
        <v>11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18.399999999999999</v>
      </c>
      <c r="BI274" s="119">
        <v>18.8</v>
      </c>
      <c r="BJ274" s="119">
        <v>22</v>
      </c>
      <c r="BK274" s="119">
        <v>25.5</v>
      </c>
      <c r="BL274" s="119">
        <v>0</v>
      </c>
      <c r="BM274" s="119" t="s">
        <v>706</v>
      </c>
    </row>
    <row r="275" spans="1:65" s="119" customFormat="1" ht="11.4" x14ac:dyDescent="0.2">
      <c r="A275" s="119" t="s">
        <v>130</v>
      </c>
      <c r="B275" s="119">
        <v>167</v>
      </c>
      <c r="C275" s="119">
        <v>7</v>
      </c>
      <c r="D275" s="119">
        <v>154</v>
      </c>
      <c r="E275" s="119">
        <v>1</v>
      </c>
      <c r="F275" s="119">
        <v>3</v>
      </c>
      <c r="G275" s="119">
        <v>0</v>
      </c>
      <c r="H275" s="119">
        <v>1</v>
      </c>
      <c r="I275" s="119">
        <v>0</v>
      </c>
      <c r="J275" s="119">
        <v>0</v>
      </c>
      <c r="K275" s="119">
        <v>0</v>
      </c>
      <c r="L275" s="119">
        <v>1</v>
      </c>
      <c r="M275" s="119">
        <v>0</v>
      </c>
      <c r="N275" s="119">
        <v>0</v>
      </c>
      <c r="O275" s="119">
        <v>4.1920000000000002</v>
      </c>
      <c r="P275" s="119">
        <v>92.22</v>
      </c>
      <c r="Q275" s="119">
        <v>0.59899999999999998</v>
      </c>
      <c r="R275" s="119">
        <v>1.796</v>
      </c>
      <c r="S275" s="119">
        <v>0</v>
      </c>
      <c r="T275" s="119">
        <v>0.59899999999999998</v>
      </c>
      <c r="U275" s="119">
        <v>0</v>
      </c>
      <c r="V275" s="119">
        <v>0</v>
      </c>
      <c r="W275" s="119">
        <v>0</v>
      </c>
      <c r="X275" s="119">
        <v>0.59899999999999998</v>
      </c>
      <c r="Y275" s="119">
        <v>0</v>
      </c>
      <c r="Z275" s="119">
        <v>0</v>
      </c>
      <c r="AA275" s="119" t="s">
        <v>424</v>
      </c>
      <c r="AB275" s="119" t="s">
        <v>417</v>
      </c>
      <c r="AC275" s="119" t="s">
        <v>454</v>
      </c>
      <c r="AD275" s="119" t="s">
        <v>426</v>
      </c>
      <c r="AE275" s="119" t="s">
        <v>54</v>
      </c>
      <c r="AF275" s="119" t="s">
        <v>481</v>
      </c>
      <c r="AG275" s="119" t="s">
        <v>54</v>
      </c>
      <c r="AH275" s="119" t="s">
        <v>54</v>
      </c>
      <c r="AI275" s="119" t="s">
        <v>54</v>
      </c>
      <c r="AJ275" s="119" t="s">
        <v>426</v>
      </c>
      <c r="AK275" s="119" t="s">
        <v>54</v>
      </c>
      <c r="AL275" s="119" t="s">
        <v>54</v>
      </c>
      <c r="AM275" s="119">
        <v>0</v>
      </c>
      <c r="AN275" s="119">
        <v>2</v>
      </c>
      <c r="AO275" s="119">
        <v>10</v>
      </c>
      <c r="AP275" s="119">
        <v>28</v>
      </c>
      <c r="AQ275" s="119">
        <v>104</v>
      </c>
      <c r="AR275" s="119">
        <v>21</v>
      </c>
      <c r="AS275" s="119">
        <v>0</v>
      </c>
      <c r="AT275" s="119">
        <v>1</v>
      </c>
      <c r="AU275" s="119">
        <v>0</v>
      </c>
      <c r="AV275" s="119">
        <v>0</v>
      </c>
      <c r="AW275" s="119">
        <v>0</v>
      </c>
      <c r="AX275" s="119">
        <v>1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21.9</v>
      </c>
      <c r="BI275" s="119">
        <v>22.4</v>
      </c>
      <c r="BJ275" s="119">
        <v>24.9</v>
      </c>
      <c r="BK275" s="119">
        <v>28</v>
      </c>
      <c r="BL275" s="119">
        <v>1</v>
      </c>
      <c r="BM275" s="119" t="s">
        <v>705</v>
      </c>
    </row>
    <row r="276" spans="1:65" s="119" customFormat="1" ht="11.4" x14ac:dyDescent="0.2">
      <c r="A276" s="119" t="s">
        <v>130</v>
      </c>
      <c r="B276" s="119">
        <v>162</v>
      </c>
      <c r="C276" s="119">
        <v>2</v>
      </c>
      <c r="D276" s="119">
        <v>156</v>
      </c>
      <c r="E276" s="119">
        <v>2</v>
      </c>
      <c r="F276" s="119">
        <v>1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1.2350000000000001</v>
      </c>
      <c r="P276" s="119">
        <v>96.3</v>
      </c>
      <c r="Q276" s="119">
        <v>1.2350000000000001</v>
      </c>
      <c r="R276" s="119">
        <v>0.61699999999999999</v>
      </c>
      <c r="S276" s="119">
        <v>0</v>
      </c>
      <c r="T276" s="119">
        <v>0.61699999999999999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491</v>
      </c>
      <c r="AB276" s="119" t="s">
        <v>516</v>
      </c>
      <c r="AC276" s="119" t="s">
        <v>405</v>
      </c>
      <c r="AD276" s="119" t="s">
        <v>487</v>
      </c>
      <c r="AE276" s="119" t="s">
        <v>54</v>
      </c>
      <c r="AF276" s="119" t="s">
        <v>437</v>
      </c>
      <c r="AG276" s="119" t="s">
        <v>54</v>
      </c>
      <c r="AH276" s="119" t="s">
        <v>54</v>
      </c>
      <c r="AI276" s="119" t="s">
        <v>54</v>
      </c>
      <c r="AJ276" s="119" t="s">
        <v>54</v>
      </c>
      <c r="AK276" s="119" t="s">
        <v>54</v>
      </c>
      <c r="AL276" s="119" t="s">
        <v>54</v>
      </c>
      <c r="AM276" s="119">
        <v>1</v>
      </c>
      <c r="AN276" s="119">
        <v>1</v>
      </c>
      <c r="AO276" s="119">
        <v>10</v>
      </c>
      <c r="AP276" s="119">
        <v>46</v>
      </c>
      <c r="AQ276" s="119">
        <v>96</v>
      </c>
      <c r="AR276" s="119">
        <v>8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20.399999999999999</v>
      </c>
      <c r="BI276" s="119">
        <v>21.1</v>
      </c>
      <c r="BJ276" s="119">
        <v>23</v>
      </c>
      <c r="BK276" s="119">
        <v>25.1</v>
      </c>
      <c r="BL276" s="119">
        <v>0</v>
      </c>
      <c r="BM276" s="119" t="s">
        <v>706</v>
      </c>
    </row>
    <row r="277" spans="1:65" s="119" customFormat="1" ht="11.4" x14ac:dyDescent="0.2">
      <c r="A277" s="119" t="s">
        <v>131</v>
      </c>
      <c r="B277" s="119">
        <v>152</v>
      </c>
      <c r="C277" s="119">
        <v>2</v>
      </c>
      <c r="D277" s="119">
        <v>138</v>
      </c>
      <c r="E277" s="119">
        <v>2</v>
      </c>
      <c r="F277" s="119">
        <v>6</v>
      </c>
      <c r="G277" s="119">
        <v>1</v>
      </c>
      <c r="H277" s="119">
        <v>1</v>
      </c>
      <c r="I277" s="119">
        <v>0</v>
      </c>
      <c r="J277" s="119">
        <v>0</v>
      </c>
      <c r="K277" s="119">
        <v>0</v>
      </c>
      <c r="L277" s="119">
        <v>1</v>
      </c>
      <c r="M277" s="119">
        <v>0</v>
      </c>
      <c r="N277" s="119">
        <v>1</v>
      </c>
      <c r="O277" s="119">
        <v>1.3160000000000001</v>
      </c>
      <c r="P277" s="119">
        <v>90.79</v>
      </c>
      <c r="Q277" s="119">
        <v>1.3160000000000001</v>
      </c>
      <c r="R277" s="119">
        <v>3.9470000000000001</v>
      </c>
      <c r="S277" s="119">
        <v>0.65800000000000003</v>
      </c>
      <c r="T277" s="119">
        <v>0.65800000000000003</v>
      </c>
      <c r="U277" s="119">
        <v>0</v>
      </c>
      <c r="V277" s="119">
        <v>0</v>
      </c>
      <c r="W277" s="119">
        <v>0</v>
      </c>
      <c r="X277" s="119">
        <v>0.65800000000000003</v>
      </c>
      <c r="Y277" s="119">
        <v>0</v>
      </c>
      <c r="Z277" s="119">
        <v>0.65800000000000003</v>
      </c>
      <c r="AA277" s="119" t="s">
        <v>394</v>
      </c>
      <c r="AB277" s="119" t="s">
        <v>401</v>
      </c>
      <c r="AC277" s="119" t="s">
        <v>501</v>
      </c>
      <c r="AD277" s="119" t="s">
        <v>450</v>
      </c>
      <c r="AE277" s="119" t="s">
        <v>491</v>
      </c>
      <c r="AF277" s="119" t="s">
        <v>434</v>
      </c>
      <c r="AG277" s="119" t="s">
        <v>54</v>
      </c>
      <c r="AH277" s="119" t="s">
        <v>54</v>
      </c>
      <c r="AI277" s="119" t="s">
        <v>54</v>
      </c>
      <c r="AJ277" s="119" t="s">
        <v>385</v>
      </c>
      <c r="AK277" s="119" t="s">
        <v>54</v>
      </c>
      <c r="AL277" s="119" t="s">
        <v>491</v>
      </c>
      <c r="AM277" s="119">
        <v>0</v>
      </c>
      <c r="AN277" s="119">
        <v>1</v>
      </c>
      <c r="AO277" s="119">
        <v>4</v>
      </c>
      <c r="AP277" s="119">
        <v>37</v>
      </c>
      <c r="AQ277" s="119">
        <v>69</v>
      </c>
      <c r="AR277" s="119">
        <v>35</v>
      </c>
      <c r="AS277" s="119">
        <v>5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22.4</v>
      </c>
      <c r="BI277" s="119">
        <v>22.6</v>
      </c>
      <c r="BJ277" s="119">
        <v>26.8</v>
      </c>
      <c r="BK277" s="119">
        <v>29.1</v>
      </c>
      <c r="BL277" s="119">
        <v>0</v>
      </c>
      <c r="BM277" s="119" t="s">
        <v>705</v>
      </c>
    </row>
    <row r="278" spans="1:65" s="119" customFormat="1" ht="11.4" x14ac:dyDescent="0.2">
      <c r="A278" s="119" t="s">
        <v>131</v>
      </c>
      <c r="B278" s="119">
        <v>144</v>
      </c>
      <c r="C278" s="119">
        <v>1</v>
      </c>
      <c r="D278" s="119">
        <v>136</v>
      </c>
      <c r="E278" s="119">
        <v>1</v>
      </c>
      <c r="F278" s="119">
        <v>4</v>
      </c>
      <c r="G278" s="119">
        <v>0</v>
      </c>
      <c r="H278" s="119">
        <v>2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0.69399999999999995</v>
      </c>
      <c r="P278" s="119">
        <v>94.44</v>
      </c>
      <c r="Q278" s="119">
        <v>0.69399999999999995</v>
      </c>
      <c r="R278" s="119">
        <v>2.778</v>
      </c>
      <c r="S278" s="119">
        <v>0</v>
      </c>
      <c r="T278" s="119">
        <v>1.389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402</v>
      </c>
      <c r="AB278" s="119" t="s">
        <v>491</v>
      </c>
      <c r="AC278" s="119" t="s">
        <v>519</v>
      </c>
      <c r="AD278" s="119" t="s">
        <v>486</v>
      </c>
      <c r="AE278" s="119" t="s">
        <v>54</v>
      </c>
      <c r="AF278" s="119" t="s">
        <v>582</v>
      </c>
      <c r="AG278" s="119" t="s">
        <v>54</v>
      </c>
      <c r="AH278" s="119" t="s">
        <v>54</v>
      </c>
      <c r="AI278" s="119" t="s">
        <v>54</v>
      </c>
      <c r="AJ278" s="119" t="s">
        <v>54</v>
      </c>
      <c r="AK278" s="119" t="s">
        <v>54</v>
      </c>
      <c r="AL278" s="119" t="s">
        <v>54</v>
      </c>
      <c r="AM278" s="119">
        <v>1</v>
      </c>
      <c r="AN278" s="119">
        <v>3</v>
      </c>
      <c r="AO278" s="119">
        <v>26</v>
      </c>
      <c r="AP278" s="119">
        <v>57</v>
      </c>
      <c r="AQ278" s="119">
        <v>50</v>
      </c>
      <c r="AR278" s="119">
        <v>7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18.399999999999999</v>
      </c>
      <c r="BI278" s="119">
        <v>18.7</v>
      </c>
      <c r="BJ278" s="119">
        <v>22.4</v>
      </c>
      <c r="BK278" s="119">
        <v>25.1</v>
      </c>
      <c r="BL278" s="119">
        <v>0</v>
      </c>
      <c r="BM278" s="119" t="s">
        <v>706</v>
      </c>
    </row>
    <row r="279" spans="1:65" s="119" customFormat="1" ht="11.4" x14ac:dyDescent="0.2">
      <c r="A279" s="119" t="s">
        <v>132</v>
      </c>
      <c r="B279" s="119">
        <v>131</v>
      </c>
      <c r="C279" s="119">
        <v>6</v>
      </c>
      <c r="D279" s="119">
        <v>121</v>
      </c>
      <c r="E279" s="119">
        <v>0</v>
      </c>
      <c r="F279" s="119">
        <v>3</v>
      </c>
      <c r="G279" s="119">
        <v>0</v>
      </c>
      <c r="H279" s="119">
        <v>1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4.58</v>
      </c>
      <c r="P279" s="119">
        <v>92.37</v>
      </c>
      <c r="Q279" s="119">
        <v>0</v>
      </c>
      <c r="R279" s="119">
        <v>2.29</v>
      </c>
      <c r="S279" s="119">
        <v>0</v>
      </c>
      <c r="T279" s="119">
        <v>0.76300000000000001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389</v>
      </c>
      <c r="AB279" s="119" t="s">
        <v>439</v>
      </c>
      <c r="AC279" s="119" t="s">
        <v>54</v>
      </c>
      <c r="AD279" s="119" t="s">
        <v>516</v>
      </c>
      <c r="AE279" s="119" t="s">
        <v>54</v>
      </c>
      <c r="AF279" s="119" t="s">
        <v>535</v>
      </c>
      <c r="AG279" s="119" t="s">
        <v>54</v>
      </c>
      <c r="AH279" s="119" t="s">
        <v>54</v>
      </c>
      <c r="AI279" s="119" t="s">
        <v>54</v>
      </c>
      <c r="AJ279" s="119" t="s">
        <v>54</v>
      </c>
      <c r="AK279" s="119" t="s">
        <v>54</v>
      </c>
      <c r="AL279" s="119" t="s">
        <v>54</v>
      </c>
      <c r="AM279" s="119">
        <v>0</v>
      </c>
      <c r="AN279" s="119">
        <v>0</v>
      </c>
      <c r="AO279" s="119">
        <v>4</v>
      </c>
      <c r="AP279" s="119">
        <v>27</v>
      </c>
      <c r="AQ279" s="119">
        <v>63</v>
      </c>
      <c r="AR279" s="119">
        <v>32</v>
      </c>
      <c r="AS279" s="119">
        <v>5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22.8</v>
      </c>
      <c r="BI279" s="119">
        <v>23</v>
      </c>
      <c r="BJ279" s="119">
        <v>27.1</v>
      </c>
      <c r="BK279" s="119">
        <v>28.8</v>
      </c>
      <c r="BL279" s="119">
        <v>0</v>
      </c>
      <c r="BM279" s="119" t="s">
        <v>705</v>
      </c>
    </row>
    <row r="280" spans="1:65" s="119" customFormat="1" ht="11.4" x14ac:dyDescent="0.2">
      <c r="A280" s="119" t="s">
        <v>132</v>
      </c>
      <c r="B280" s="119">
        <v>134</v>
      </c>
      <c r="C280" s="119">
        <v>1</v>
      </c>
      <c r="D280" s="119">
        <v>127</v>
      </c>
      <c r="E280" s="119">
        <v>1</v>
      </c>
      <c r="F280" s="119">
        <v>4</v>
      </c>
      <c r="G280" s="119">
        <v>0</v>
      </c>
      <c r="H280" s="119">
        <v>1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0.746</v>
      </c>
      <c r="P280" s="119">
        <v>94.78</v>
      </c>
      <c r="Q280" s="119">
        <v>0.746</v>
      </c>
      <c r="R280" s="119">
        <v>2.9849999999999999</v>
      </c>
      <c r="S280" s="119">
        <v>0</v>
      </c>
      <c r="T280" s="119">
        <v>0.746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583</v>
      </c>
      <c r="AB280" s="119" t="s">
        <v>432</v>
      </c>
      <c r="AC280" s="119" t="s">
        <v>386</v>
      </c>
      <c r="AD280" s="119" t="s">
        <v>436</v>
      </c>
      <c r="AE280" s="119" t="s">
        <v>54</v>
      </c>
      <c r="AF280" s="119" t="s">
        <v>656</v>
      </c>
      <c r="AG280" s="119" t="s">
        <v>54</v>
      </c>
      <c r="AH280" s="119" t="s">
        <v>54</v>
      </c>
      <c r="AI280" s="119" t="s">
        <v>54</v>
      </c>
      <c r="AJ280" s="119" t="s">
        <v>54</v>
      </c>
      <c r="AK280" s="119" t="s">
        <v>54</v>
      </c>
      <c r="AL280" s="119" t="s">
        <v>54</v>
      </c>
      <c r="AM280" s="119">
        <v>0</v>
      </c>
      <c r="AN280" s="119">
        <v>3</v>
      </c>
      <c r="AO280" s="119">
        <v>5</v>
      </c>
      <c r="AP280" s="119">
        <v>20</v>
      </c>
      <c r="AQ280" s="119">
        <v>93</v>
      </c>
      <c r="AR280" s="119">
        <v>12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21.7</v>
      </c>
      <c r="BI280" s="119">
        <v>21.9</v>
      </c>
      <c r="BJ280" s="119">
        <v>24.6</v>
      </c>
      <c r="BK280" s="119">
        <v>26.8</v>
      </c>
      <c r="BL280" s="119">
        <v>0</v>
      </c>
      <c r="BM280" s="119" t="s">
        <v>706</v>
      </c>
    </row>
    <row r="281" spans="1:65" s="119" customFormat="1" ht="11.4" x14ac:dyDescent="0.2">
      <c r="A281" s="119" t="s">
        <v>133</v>
      </c>
      <c r="B281" s="119">
        <v>152</v>
      </c>
      <c r="C281" s="119">
        <v>9</v>
      </c>
      <c r="D281" s="119">
        <v>133</v>
      </c>
      <c r="E281" s="119">
        <v>1</v>
      </c>
      <c r="F281" s="119">
        <v>7</v>
      </c>
      <c r="G281" s="119">
        <v>1</v>
      </c>
      <c r="H281" s="119">
        <v>1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5.9210000000000003</v>
      </c>
      <c r="P281" s="119">
        <v>87.5</v>
      </c>
      <c r="Q281" s="119">
        <v>0.65800000000000003</v>
      </c>
      <c r="R281" s="119">
        <v>4.6050000000000004</v>
      </c>
      <c r="S281" s="119">
        <v>0.65800000000000003</v>
      </c>
      <c r="T281" s="119">
        <v>0.65800000000000003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600</v>
      </c>
      <c r="AB281" s="119" t="s">
        <v>561</v>
      </c>
      <c r="AC281" s="119" t="s">
        <v>435</v>
      </c>
      <c r="AD281" s="119" t="s">
        <v>563</v>
      </c>
      <c r="AE281" s="119" t="s">
        <v>556</v>
      </c>
      <c r="AF281" s="119" t="s">
        <v>439</v>
      </c>
      <c r="AG281" s="119" t="s">
        <v>54</v>
      </c>
      <c r="AH281" s="119" t="s">
        <v>54</v>
      </c>
      <c r="AI281" s="119" t="s">
        <v>54</v>
      </c>
      <c r="AJ281" s="119" t="s">
        <v>54</v>
      </c>
      <c r="AK281" s="119" t="s">
        <v>54</v>
      </c>
      <c r="AL281" s="119" t="s">
        <v>54</v>
      </c>
      <c r="AM281" s="119">
        <v>0</v>
      </c>
      <c r="AN281" s="119">
        <v>0</v>
      </c>
      <c r="AO281" s="119">
        <v>1</v>
      </c>
      <c r="AP281" s="119">
        <v>19</v>
      </c>
      <c r="AQ281" s="119">
        <v>67</v>
      </c>
      <c r="AR281" s="119">
        <v>54</v>
      </c>
      <c r="AS281" s="119">
        <v>10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24.3</v>
      </c>
      <c r="BI281" s="119">
        <v>24.2</v>
      </c>
      <c r="BJ281" s="119">
        <v>28.5</v>
      </c>
      <c r="BK281" s="119">
        <v>31</v>
      </c>
      <c r="BL281" s="119">
        <v>1</v>
      </c>
      <c r="BM281" s="119" t="s">
        <v>705</v>
      </c>
    </row>
    <row r="282" spans="1:65" s="119" customFormat="1" ht="11.4" x14ac:dyDescent="0.2">
      <c r="A282" s="119" t="s">
        <v>133</v>
      </c>
      <c r="B282" s="119">
        <v>108</v>
      </c>
      <c r="C282" s="119">
        <v>4</v>
      </c>
      <c r="D282" s="119">
        <v>100</v>
      </c>
      <c r="E282" s="119">
        <v>0</v>
      </c>
      <c r="F282" s="119">
        <v>4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3.7040000000000002</v>
      </c>
      <c r="P282" s="119">
        <v>92.59</v>
      </c>
      <c r="Q282" s="119">
        <v>0</v>
      </c>
      <c r="R282" s="119">
        <v>3.7040000000000002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441</v>
      </c>
      <c r="AB282" s="119" t="s">
        <v>401</v>
      </c>
      <c r="AC282" s="119" t="s">
        <v>54</v>
      </c>
      <c r="AD282" s="119" t="s">
        <v>576</v>
      </c>
      <c r="AE282" s="119" t="s">
        <v>54</v>
      </c>
      <c r="AF282" s="119" t="s">
        <v>54</v>
      </c>
      <c r="AG282" s="119" t="s">
        <v>54</v>
      </c>
      <c r="AH282" s="119" t="s">
        <v>54</v>
      </c>
      <c r="AI282" s="119" t="s">
        <v>54</v>
      </c>
      <c r="AJ282" s="119" t="s">
        <v>54</v>
      </c>
      <c r="AK282" s="119" t="s">
        <v>54</v>
      </c>
      <c r="AL282" s="119" t="s">
        <v>54</v>
      </c>
      <c r="AM282" s="119">
        <v>0</v>
      </c>
      <c r="AN282" s="119">
        <v>1</v>
      </c>
      <c r="AO282" s="119">
        <v>6</v>
      </c>
      <c r="AP282" s="119">
        <v>14</v>
      </c>
      <c r="AQ282" s="119">
        <v>61</v>
      </c>
      <c r="AR282" s="119">
        <v>23</v>
      </c>
      <c r="AS282" s="119">
        <v>1</v>
      </c>
      <c r="AT282" s="119">
        <v>2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22.5</v>
      </c>
      <c r="BI282" s="119">
        <v>22.5</v>
      </c>
      <c r="BJ282" s="119">
        <v>26.6</v>
      </c>
      <c r="BK282" s="119">
        <v>29.6</v>
      </c>
      <c r="BL282" s="119">
        <v>1</v>
      </c>
      <c r="BM282" s="119" t="s">
        <v>706</v>
      </c>
    </row>
    <row r="283" spans="1:65" s="119" customFormat="1" ht="11.4" x14ac:dyDescent="0.2">
      <c r="A283" s="119" t="s">
        <v>134</v>
      </c>
      <c r="B283" s="119">
        <v>125</v>
      </c>
      <c r="C283" s="119">
        <v>2</v>
      </c>
      <c r="D283" s="119">
        <v>119</v>
      </c>
      <c r="E283" s="119">
        <v>0</v>
      </c>
      <c r="F283" s="119">
        <v>4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1.6</v>
      </c>
      <c r="P283" s="119">
        <v>95.2</v>
      </c>
      <c r="Q283" s="119">
        <v>0</v>
      </c>
      <c r="R283" s="119">
        <v>3.2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555</v>
      </c>
      <c r="AB283" s="119" t="s">
        <v>457</v>
      </c>
      <c r="AC283" s="119" t="s">
        <v>54</v>
      </c>
      <c r="AD283" s="119" t="s">
        <v>416</v>
      </c>
      <c r="AE283" s="119" t="s">
        <v>54</v>
      </c>
      <c r="AF283" s="119" t="s">
        <v>54</v>
      </c>
      <c r="AG283" s="119" t="s">
        <v>54</v>
      </c>
      <c r="AH283" s="119" t="s">
        <v>54</v>
      </c>
      <c r="AI283" s="119" t="s">
        <v>54</v>
      </c>
      <c r="AJ283" s="119" t="s">
        <v>54</v>
      </c>
      <c r="AK283" s="119" t="s">
        <v>54</v>
      </c>
      <c r="AL283" s="119" t="s">
        <v>54</v>
      </c>
      <c r="AM283" s="119">
        <v>0</v>
      </c>
      <c r="AN283" s="119">
        <v>0</v>
      </c>
      <c r="AO283" s="119">
        <v>0</v>
      </c>
      <c r="AP283" s="119">
        <v>20</v>
      </c>
      <c r="AQ283" s="119">
        <v>52</v>
      </c>
      <c r="AR283" s="119">
        <v>48</v>
      </c>
      <c r="AS283" s="119">
        <v>5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23.9</v>
      </c>
      <c r="BI283" s="119">
        <v>23.9</v>
      </c>
      <c r="BJ283" s="119">
        <v>28</v>
      </c>
      <c r="BK283" s="119">
        <v>29.6</v>
      </c>
      <c r="BL283" s="119">
        <v>0</v>
      </c>
      <c r="BM283" s="119" t="s">
        <v>705</v>
      </c>
    </row>
    <row r="284" spans="1:65" s="119" customFormat="1" ht="11.4" x14ac:dyDescent="0.2">
      <c r="A284" s="119" t="s">
        <v>134</v>
      </c>
      <c r="B284" s="119">
        <v>107</v>
      </c>
      <c r="C284" s="119">
        <v>5</v>
      </c>
      <c r="D284" s="119">
        <v>91</v>
      </c>
      <c r="E284" s="119">
        <v>0</v>
      </c>
      <c r="F284" s="119">
        <v>10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4.673</v>
      </c>
      <c r="P284" s="119">
        <v>85.05</v>
      </c>
      <c r="Q284" s="119">
        <v>0</v>
      </c>
      <c r="R284" s="119">
        <v>9.3460000000000001</v>
      </c>
      <c r="S284" s="119">
        <v>0.93500000000000005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410</v>
      </c>
      <c r="AB284" s="119" t="s">
        <v>424</v>
      </c>
      <c r="AC284" s="119" t="s">
        <v>54</v>
      </c>
      <c r="AD284" s="119" t="s">
        <v>413</v>
      </c>
      <c r="AE284" s="119" t="s">
        <v>522</v>
      </c>
      <c r="AF284" s="119" t="s">
        <v>54</v>
      </c>
      <c r="AG284" s="119" t="s">
        <v>54</v>
      </c>
      <c r="AH284" s="119" t="s">
        <v>54</v>
      </c>
      <c r="AI284" s="119" t="s">
        <v>54</v>
      </c>
      <c r="AJ284" s="119" t="s">
        <v>54</v>
      </c>
      <c r="AK284" s="119" t="s">
        <v>54</v>
      </c>
      <c r="AL284" s="119" t="s">
        <v>54</v>
      </c>
      <c r="AM284" s="119">
        <v>0</v>
      </c>
      <c r="AN284" s="119">
        <v>2</v>
      </c>
      <c r="AO284" s="119">
        <v>3</v>
      </c>
      <c r="AP284" s="119">
        <v>26</v>
      </c>
      <c r="AQ284" s="119">
        <v>61</v>
      </c>
      <c r="AR284" s="119">
        <v>11</v>
      </c>
      <c r="AS284" s="119">
        <v>4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21.1</v>
      </c>
      <c r="BI284" s="119">
        <v>21.5</v>
      </c>
      <c r="BJ284" s="119">
        <v>24.8</v>
      </c>
      <c r="BK284" s="119">
        <v>26.8</v>
      </c>
      <c r="BL284" s="119">
        <v>0</v>
      </c>
      <c r="BM284" s="119" t="s">
        <v>706</v>
      </c>
    </row>
    <row r="285" spans="1:65" s="119" customFormat="1" ht="11.4" x14ac:dyDescent="0.2">
      <c r="A285" s="119" t="s">
        <v>135</v>
      </c>
      <c r="B285" s="119">
        <v>135</v>
      </c>
      <c r="C285" s="119">
        <v>4</v>
      </c>
      <c r="D285" s="119">
        <v>125</v>
      </c>
      <c r="E285" s="119">
        <v>0</v>
      </c>
      <c r="F285" s="119">
        <v>4</v>
      </c>
      <c r="G285" s="119">
        <v>2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2.9630000000000001</v>
      </c>
      <c r="P285" s="119">
        <v>92.59</v>
      </c>
      <c r="Q285" s="119">
        <v>0</v>
      </c>
      <c r="R285" s="119">
        <v>2.9630000000000001</v>
      </c>
      <c r="S285" s="119">
        <v>1.4810000000000001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438</v>
      </c>
      <c r="AB285" s="119" t="s">
        <v>458</v>
      </c>
      <c r="AC285" s="119" t="s">
        <v>54</v>
      </c>
      <c r="AD285" s="119" t="s">
        <v>567</v>
      </c>
      <c r="AE285" s="119" t="s">
        <v>446</v>
      </c>
      <c r="AF285" s="119" t="s">
        <v>54</v>
      </c>
      <c r="AG285" s="119" t="s">
        <v>54</v>
      </c>
      <c r="AH285" s="119" t="s">
        <v>54</v>
      </c>
      <c r="AI285" s="119" t="s">
        <v>54</v>
      </c>
      <c r="AJ285" s="119" t="s">
        <v>54</v>
      </c>
      <c r="AK285" s="119" t="s">
        <v>54</v>
      </c>
      <c r="AL285" s="119" t="s">
        <v>54</v>
      </c>
      <c r="AM285" s="119">
        <v>0</v>
      </c>
      <c r="AN285" s="119">
        <v>0</v>
      </c>
      <c r="AO285" s="119">
        <v>0</v>
      </c>
      <c r="AP285" s="119">
        <v>13</v>
      </c>
      <c r="AQ285" s="119">
        <v>52</v>
      </c>
      <c r="AR285" s="119">
        <v>59</v>
      </c>
      <c r="AS285" s="119">
        <v>10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24.8</v>
      </c>
      <c r="BI285" s="119">
        <v>25.1</v>
      </c>
      <c r="BJ285" s="119">
        <v>28.5</v>
      </c>
      <c r="BK285" s="119">
        <v>31.9</v>
      </c>
      <c r="BL285" s="119">
        <v>0</v>
      </c>
      <c r="BM285" s="119" t="s">
        <v>705</v>
      </c>
    </row>
    <row r="286" spans="1:65" s="119" customFormat="1" ht="11.4" x14ac:dyDescent="0.2">
      <c r="A286" s="119" t="s">
        <v>135</v>
      </c>
      <c r="B286" s="119">
        <v>97</v>
      </c>
      <c r="C286" s="119">
        <v>3</v>
      </c>
      <c r="D286" s="119">
        <v>91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1</v>
      </c>
      <c r="K286" s="119">
        <v>0</v>
      </c>
      <c r="L286" s="119">
        <v>0</v>
      </c>
      <c r="M286" s="119">
        <v>0</v>
      </c>
      <c r="N286" s="119">
        <v>0</v>
      </c>
      <c r="O286" s="119">
        <v>3.093</v>
      </c>
      <c r="P286" s="119">
        <v>93.81</v>
      </c>
      <c r="Q286" s="119">
        <v>0</v>
      </c>
      <c r="R286" s="119">
        <v>2.0619999999999998</v>
      </c>
      <c r="S286" s="119">
        <v>0</v>
      </c>
      <c r="T286" s="119">
        <v>0</v>
      </c>
      <c r="U286" s="119">
        <v>0</v>
      </c>
      <c r="V286" s="119">
        <v>1.0309999999999999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406</v>
      </c>
      <c r="AB286" s="119" t="s">
        <v>408</v>
      </c>
      <c r="AC286" s="119" t="s">
        <v>54</v>
      </c>
      <c r="AD286" s="119" t="s">
        <v>428</v>
      </c>
      <c r="AE286" s="119" t="s">
        <v>54</v>
      </c>
      <c r="AF286" s="119" t="s">
        <v>54</v>
      </c>
      <c r="AG286" s="119" t="s">
        <v>54</v>
      </c>
      <c r="AH286" s="119" t="s">
        <v>430</v>
      </c>
      <c r="AI286" s="119" t="s">
        <v>54</v>
      </c>
      <c r="AJ286" s="119" t="s">
        <v>54</v>
      </c>
      <c r="AK286" s="119" t="s">
        <v>54</v>
      </c>
      <c r="AL286" s="119" t="s">
        <v>54</v>
      </c>
      <c r="AM286" s="119">
        <v>0</v>
      </c>
      <c r="AN286" s="119">
        <v>2</v>
      </c>
      <c r="AO286" s="119">
        <v>0</v>
      </c>
      <c r="AP286" s="119">
        <v>11</v>
      </c>
      <c r="AQ286" s="119">
        <v>67</v>
      </c>
      <c r="AR286" s="119">
        <v>15</v>
      </c>
      <c r="AS286" s="119">
        <v>2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22.5</v>
      </c>
      <c r="BI286" s="119">
        <v>22.4</v>
      </c>
      <c r="BJ286" s="119">
        <v>25.3</v>
      </c>
      <c r="BK286" s="119">
        <v>27.4</v>
      </c>
      <c r="BL286" s="119">
        <v>0</v>
      </c>
      <c r="BM286" s="119" t="s">
        <v>706</v>
      </c>
    </row>
    <row r="287" spans="1:65" s="119" customFormat="1" ht="11.4" x14ac:dyDescent="0.2">
      <c r="A287" s="119" t="s">
        <v>136</v>
      </c>
      <c r="B287" s="119">
        <v>124</v>
      </c>
      <c r="C287" s="119">
        <v>4</v>
      </c>
      <c r="D287" s="119">
        <v>116</v>
      </c>
      <c r="E287" s="119">
        <v>0</v>
      </c>
      <c r="F287" s="119">
        <v>3</v>
      </c>
      <c r="G287" s="119">
        <v>0</v>
      </c>
      <c r="H287" s="119">
        <v>0</v>
      </c>
      <c r="I287" s="119">
        <v>1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3.226</v>
      </c>
      <c r="P287" s="119">
        <v>93.55</v>
      </c>
      <c r="Q287" s="119">
        <v>0</v>
      </c>
      <c r="R287" s="119">
        <v>2.419</v>
      </c>
      <c r="S287" s="119">
        <v>0</v>
      </c>
      <c r="T287" s="119">
        <v>0</v>
      </c>
      <c r="U287" s="119">
        <v>0.80600000000000005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536</v>
      </c>
      <c r="AB287" s="119" t="s">
        <v>600</v>
      </c>
      <c r="AC287" s="119" t="s">
        <v>54</v>
      </c>
      <c r="AD287" s="119" t="s">
        <v>451</v>
      </c>
      <c r="AE287" s="119" t="s">
        <v>54</v>
      </c>
      <c r="AF287" s="119" t="s">
        <v>54</v>
      </c>
      <c r="AG287" s="119" t="s">
        <v>403</v>
      </c>
      <c r="AH287" s="119" t="s">
        <v>54</v>
      </c>
      <c r="AI287" s="119" t="s">
        <v>54</v>
      </c>
      <c r="AJ287" s="119" t="s">
        <v>54</v>
      </c>
      <c r="AK287" s="119" t="s">
        <v>54</v>
      </c>
      <c r="AL287" s="119" t="s">
        <v>54</v>
      </c>
      <c r="AM287" s="119">
        <v>0</v>
      </c>
      <c r="AN287" s="119">
        <v>0</v>
      </c>
      <c r="AO287" s="119">
        <v>0</v>
      </c>
      <c r="AP287" s="119">
        <v>5</v>
      </c>
      <c r="AQ287" s="119">
        <v>59</v>
      </c>
      <c r="AR287" s="119">
        <v>49</v>
      </c>
      <c r="AS287" s="119">
        <v>11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25.2</v>
      </c>
      <c r="BI287" s="119">
        <v>24.9</v>
      </c>
      <c r="BJ287" s="119">
        <v>28.8</v>
      </c>
      <c r="BK287" s="119">
        <v>31.3</v>
      </c>
      <c r="BL287" s="119">
        <v>0</v>
      </c>
      <c r="BM287" s="119" t="s">
        <v>705</v>
      </c>
    </row>
    <row r="288" spans="1:65" s="119" customFormat="1" ht="11.4" x14ac:dyDescent="0.2">
      <c r="A288" s="119" t="s">
        <v>136</v>
      </c>
      <c r="B288" s="119">
        <v>81</v>
      </c>
      <c r="C288" s="119">
        <v>6</v>
      </c>
      <c r="D288" s="119">
        <v>75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7.407</v>
      </c>
      <c r="P288" s="119">
        <v>92.59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390</v>
      </c>
      <c r="AB288" s="119" t="s">
        <v>428</v>
      </c>
      <c r="AC288" s="119" t="s">
        <v>54</v>
      </c>
      <c r="AD288" s="119" t="s">
        <v>54</v>
      </c>
      <c r="AE288" s="119" t="s">
        <v>54</v>
      </c>
      <c r="AF288" s="119" t="s">
        <v>54</v>
      </c>
      <c r="AG288" s="119" t="s">
        <v>54</v>
      </c>
      <c r="AH288" s="119" t="s">
        <v>54</v>
      </c>
      <c r="AI288" s="119" t="s">
        <v>54</v>
      </c>
      <c r="AJ288" s="119" t="s">
        <v>54</v>
      </c>
      <c r="AK288" s="119" t="s">
        <v>54</v>
      </c>
      <c r="AL288" s="119" t="s">
        <v>54</v>
      </c>
      <c r="AM288" s="119">
        <v>0</v>
      </c>
      <c r="AN288" s="119">
        <v>0</v>
      </c>
      <c r="AO288" s="119">
        <v>4</v>
      </c>
      <c r="AP288" s="119">
        <v>8</v>
      </c>
      <c r="AQ288" s="119">
        <v>44</v>
      </c>
      <c r="AR288" s="119">
        <v>21</v>
      </c>
      <c r="AS288" s="119">
        <v>3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23.2</v>
      </c>
      <c r="BI288" s="119">
        <v>23.4</v>
      </c>
      <c r="BJ288" s="119">
        <v>26.8</v>
      </c>
      <c r="BK288" s="119">
        <v>30.7</v>
      </c>
      <c r="BL288" s="119">
        <v>1</v>
      </c>
      <c r="BM288" s="119" t="s">
        <v>706</v>
      </c>
    </row>
    <row r="289" spans="1:65" s="119" customFormat="1" ht="11.4" x14ac:dyDescent="0.2">
      <c r="A289" s="119" t="s">
        <v>137</v>
      </c>
      <c r="B289" s="119">
        <v>118</v>
      </c>
      <c r="C289" s="119">
        <v>7</v>
      </c>
      <c r="D289" s="119">
        <v>111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5.9320000000000004</v>
      </c>
      <c r="P289" s="119">
        <v>94.07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442</v>
      </c>
      <c r="AB289" s="119" t="s">
        <v>457</v>
      </c>
      <c r="AC289" s="119" t="s">
        <v>54</v>
      </c>
      <c r="AD289" s="119" t="s">
        <v>54</v>
      </c>
      <c r="AE289" s="119" t="s">
        <v>54</v>
      </c>
      <c r="AF289" s="119" t="s">
        <v>54</v>
      </c>
      <c r="AG289" s="119" t="s">
        <v>54</v>
      </c>
      <c r="AH289" s="119" t="s">
        <v>54</v>
      </c>
      <c r="AI289" s="119" t="s">
        <v>54</v>
      </c>
      <c r="AJ289" s="119" t="s">
        <v>54</v>
      </c>
      <c r="AK289" s="119" t="s">
        <v>54</v>
      </c>
      <c r="AL289" s="119" t="s">
        <v>54</v>
      </c>
      <c r="AM289" s="119">
        <v>0</v>
      </c>
      <c r="AN289" s="119">
        <v>1</v>
      </c>
      <c r="AO289" s="119">
        <v>1</v>
      </c>
      <c r="AP289" s="119">
        <v>16</v>
      </c>
      <c r="AQ289" s="119">
        <v>51</v>
      </c>
      <c r="AR289" s="119">
        <v>41</v>
      </c>
      <c r="AS289" s="119">
        <v>6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24</v>
      </c>
      <c r="BI289" s="119">
        <v>23.2</v>
      </c>
      <c r="BJ289" s="119">
        <v>28.8</v>
      </c>
      <c r="BK289" s="119">
        <v>31</v>
      </c>
      <c r="BL289" s="119">
        <v>1</v>
      </c>
      <c r="BM289" s="119" t="s">
        <v>705</v>
      </c>
    </row>
    <row r="290" spans="1:65" s="119" customFormat="1" ht="11.4" x14ac:dyDescent="0.2">
      <c r="A290" s="119" t="s">
        <v>137</v>
      </c>
      <c r="B290" s="119">
        <v>76</v>
      </c>
      <c r="C290" s="119">
        <v>2</v>
      </c>
      <c r="D290" s="119">
        <v>66</v>
      </c>
      <c r="E290" s="119">
        <v>0</v>
      </c>
      <c r="F290" s="119">
        <v>8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2.6320000000000001</v>
      </c>
      <c r="P290" s="119">
        <v>86.84</v>
      </c>
      <c r="Q290" s="119">
        <v>0</v>
      </c>
      <c r="R290" s="119">
        <v>10.53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383</v>
      </c>
      <c r="AB290" s="119" t="s">
        <v>403</v>
      </c>
      <c r="AC290" s="119" t="s">
        <v>54</v>
      </c>
      <c r="AD290" s="119" t="s">
        <v>403</v>
      </c>
      <c r="AE290" s="119" t="s">
        <v>54</v>
      </c>
      <c r="AF290" s="119" t="s">
        <v>54</v>
      </c>
      <c r="AG290" s="119" t="s">
        <v>54</v>
      </c>
      <c r="AH290" s="119" t="s">
        <v>54</v>
      </c>
      <c r="AI290" s="119" t="s">
        <v>54</v>
      </c>
      <c r="AJ290" s="119" t="s">
        <v>54</v>
      </c>
      <c r="AK290" s="119" t="s">
        <v>54</v>
      </c>
      <c r="AL290" s="119" t="s">
        <v>54</v>
      </c>
      <c r="AM290" s="119">
        <v>0</v>
      </c>
      <c r="AN290" s="119">
        <v>1</v>
      </c>
      <c r="AO290" s="119">
        <v>3</v>
      </c>
      <c r="AP290" s="119">
        <v>9</v>
      </c>
      <c r="AQ290" s="119">
        <v>43</v>
      </c>
      <c r="AR290" s="119">
        <v>19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22.7</v>
      </c>
      <c r="BI290" s="119">
        <v>23</v>
      </c>
      <c r="BJ290" s="119">
        <v>26.6</v>
      </c>
      <c r="BK290" s="119">
        <v>28.3</v>
      </c>
      <c r="BL290" s="119">
        <v>0</v>
      </c>
      <c r="BM290" s="119" t="s">
        <v>706</v>
      </c>
    </row>
    <row r="291" spans="1:65" s="119" customFormat="1" ht="11.4" x14ac:dyDescent="0.2">
      <c r="A291" s="119" t="s">
        <v>138</v>
      </c>
      <c r="B291" s="119">
        <v>110</v>
      </c>
      <c r="C291" s="119">
        <v>7</v>
      </c>
      <c r="D291" s="119">
        <v>96</v>
      </c>
      <c r="E291" s="119">
        <v>2</v>
      </c>
      <c r="F291" s="119">
        <v>4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6.3639999999999999</v>
      </c>
      <c r="P291" s="119">
        <v>87.27</v>
      </c>
      <c r="Q291" s="119">
        <v>1.8180000000000001</v>
      </c>
      <c r="R291" s="119">
        <v>3.6360000000000001</v>
      </c>
      <c r="S291" s="119">
        <v>0.90900000000000003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491</v>
      </c>
      <c r="AB291" s="119" t="s">
        <v>600</v>
      </c>
      <c r="AC291" s="119" t="s">
        <v>428</v>
      </c>
      <c r="AD291" s="119" t="s">
        <v>437</v>
      </c>
      <c r="AE291" s="119" t="s">
        <v>414</v>
      </c>
      <c r="AF291" s="119" t="s">
        <v>54</v>
      </c>
      <c r="AG291" s="119" t="s">
        <v>54</v>
      </c>
      <c r="AH291" s="119" t="s">
        <v>54</v>
      </c>
      <c r="AI291" s="119" t="s">
        <v>54</v>
      </c>
      <c r="AJ291" s="119" t="s">
        <v>54</v>
      </c>
      <c r="AK291" s="119" t="s">
        <v>54</v>
      </c>
      <c r="AL291" s="119" t="s">
        <v>54</v>
      </c>
      <c r="AM291" s="119">
        <v>0</v>
      </c>
      <c r="AN291" s="119">
        <v>0</v>
      </c>
      <c r="AO291" s="119">
        <v>6</v>
      </c>
      <c r="AP291" s="119">
        <v>15</v>
      </c>
      <c r="AQ291" s="119">
        <v>31</v>
      </c>
      <c r="AR291" s="119">
        <v>46</v>
      </c>
      <c r="AS291" s="119">
        <v>10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24.5</v>
      </c>
      <c r="BI291" s="119">
        <v>25.4</v>
      </c>
      <c r="BJ291" s="119">
        <v>29</v>
      </c>
      <c r="BK291" s="119">
        <v>31.8</v>
      </c>
      <c r="BL291" s="119">
        <v>1</v>
      </c>
      <c r="BM291" s="119" t="s">
        <v>705</v>
      </c>
    </row>
    <row r="292" spans="1:65" s="119" customFormat="1" ht="11.4" x14ac:dyDescent="0.2">
      <c r="A292" s="119" t="s">
        <v>138</v>
      </c>
      <c r="B292" s="119">
        <v>66</v>
      </c>
      <c r="C292" s="119">
        <v>5</v>
      </c>
      <c r="D292" s="119">
        <v>57</v>
      </c>
      <c r="E292" s="119">
        <v>0</v>
      </c>
      <c r="F292" s="119">
        <v>4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7.5759999999999996</v>
      </c>
      <c r="P292" s="119">
        <v>86.36</v>
      </c>
      <c r="Q292" s="119">
        <v>0</v>
      </c>
      <c r="R292" s="119">
        <v>6.0609999999999999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495</v>
      </c>
      <c r="AB292" s="119" t="s">
        <v>457</v>
      </c>
      <c r="AC292" s="119" t="s">
        <v>54</v>
      </c>
      <c r="AD292" s="119" t="s">
        <v>403</v>
      </c>
      <c r="AE292" s="119" t="s">
        <v>54</v>
      </c>
      <c r="AF292" s="119" t="s">
        <v>54</v>
      </c>
      <c r="AG292" s="119" t="s">
        <v>54</v>
      </c>
      <c r="AH292" s="119" t="s">
        <v>54</v>
      </c>
      <c r="AI292" s="119" t="s">
        <v>54</v>
      </c>
      <c r="AJ292" s="119" t="s">
        <v>54</v>
      </c>
      <c r="AK292" s="119" t="s">
        <v>54</v>
      </c>
      <c r="AL292" s="119" t="s">
        <v>54</v>
      </c>
      <c r="AM292" s="119">
        <v>0</v>
      </c>
      <c r="AN292" s="119">
        <v>2</v>
      </c>
      <c r="AO292" s="119">
        <v>0</v>
      </c>
      <c r="AP292" s="119">
        <v>6</v>
      </c>
      <c r="AQ292" s="119">
        <v>39</v>
      </c>
      <c r="AR292" s="119">
        <v>17</v>
      </c>
      <c r="AS292" s="119">
        <v>1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23.3</v>
      </c>
      <c r="BI292" s="119">
        <v>23.3</v>
      </c>
      <c r="BJ292" s="119">
        <v>27.2</v>
      </c>
      <c r="BK292" s="119">
        <v>29.5</v>
      </c>
      <c r="BL292" s="119">
        <v>0</v>
      </c>
      <c r="BM292" s="119" t="s">
        <v>706</v>
      </c>
    </row>
    <row r="293" spans="1:65" s="119" customFormat="1" ht="11.4" x14ac:dyDescent="0.2">
      <c r="A293" s="119" t="s">
        <v>139</v>
      </c>
      <c r="B293" s="119">
        <v>117</v>
      </c>
      <c r="C293" s="119">
        <v>4</v>
      </c>
      <c r="D293" s="119">
        <v>110</v>
      </c>
      <c r="E293" s="119">
        <v>1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3.419</v>
      </c>
      <c r="P293" s="119">
        <v>94.02</v>
      </c>
      <c r="Q293" s="119">
        <v>0.85499999999999998</v>
      </c>
      <c r="R293" s="119">
        <v>1.7090000000000001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421</v>
      </c>
      <c r="AB293" s="119" t="s">
        <v>447</v>
      </c>
      <c r="AC293" s="119" t="s">
        <v>585</v>
      </c>
      <c r="AD293" s="119" t="s">
        <v>447</v>
      </c>
      <c r="AE293" s="119" t="s">
        <v>54</v>
      </c>
      <c r="AF293" s="119" t="s">
        <v>54</v>
      </c>
      <c r="AG293" s="119" t="s">
        <v>54</v>
      </c>
      <c r="AH293" s="119" t="s">
        <v>54</v>
      </c>
      <c r="AI293" s="119" t="s">
        <v>54</v>
      </c>
      <c r="AJ293" s="119" t="s">
        <v>54</v>
      </c>
      <c r="AK293" s="119" t="s">
        <v>54</v>
      </c>
      <c r="AL293" s="119" t="s">
        <v>54</v>
      </c>
      <c r="AM293" s="119">
        <v>0</v>
      </c>
      <c r="AN293" s="119">
        <v>1</v>
      </c>
      <c r="AO293" s="119">
        <v>3</v>
      </c>
      <c r="AP293" s="119">
        <v>6</v>
      </c>
      <c r="AQ293" s="119">
        <v>43</v>
      </c>
      <c r="AR293" s="119">
        <v>56</v>
      </c>
      <c r="AS293" s="119">
        <v>7</v>
      </c>
      <c r="AT293" s="119">
        <v>0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25.2</v>
      </c>
      <c r="BI293" s="119">
        <v>25.3</v>
      </c>
      <c r="BJ293" s="119">
        <v>29.2</v>
      </c>
      <c r="BK293" s="119">
        <v>31.1</v>
      </c>
      <c r="BL293" s="119">
        <v>1</v>
      </c>
      <c r="BM293" s="119" t="s">
        <v>705</v>
      </c>
    </row>
    <row r="294" spans="1:65" s="119" customFormat="1" ht="11.4" x14ac:dyDescent="0.2">
      <c r="A294" s="119" t="s">
        <v>139</v>
      </c>
      <c r="B294" s="119">
        <v>73</v>
      </c>
      <c r="C294" s="119">
        <v>2</v>
      </c>
      <c r="D294" s="119">
        <v>69</v>
      </c>
      <c r="E294" s="119">
        <v>1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2.74</v>
      </c>
      <c r="P294" s="119">
        <v>94.52</v>
      </c>
      <c r="Q294" s="119">
        <v>1.37</v>
      </c>
      <c r="R294" s="119">
        <v>1.37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600</v>
      </c>
      <c r="AB294" s="119" t="s">
        <v>418</v>
      </c>
      <c r="AC294" s="119" t="s">
        <v>419</v>
      </c>
      <c r="AD294" s="119" t="s">
        <v>600</v>
      </c>
      <c r="AE294" s="119" t="s">
        <v>54</v>
      </c>
      <c r="AF294" s="119" t="s">
        <v>54</v>
      </c>
      <c r="AG294" s="119" t="s">
        <v>54</v>
      </c>
      <c r="AH294" s="119" t="s">
        <v>54</v>
      </c>
      <c r="AI294" s="119" t="s">
        <v>54</v>
      </c>
      <c r="AJ294" s="119" t="s">
        <v>54</v>
      </c>
      <c r="AK294" s="119" t="s">
        <v>54</v>
      </c>
      <c r="AL294" s="119" t="s">
        <v>54</v>
      </c>
      <c r="AM294" s="119">
        <v>0</v>
      </c>
      <c r="AN294" s="119">
        <v>0</v>
      </c>
      <c r="AO294" s="119">
        <v>1</v>
      </c>
      <c r="AP294" s="119">
        <v>6</v>
      </c>
      <c r="AQ294" s="119">
        <v>43</v>
      </c>
      <c r="AR294" s="119">
        <v>22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23.8</v>
      </c>
      <c r="BI294" s="119">
        <v>24</v>
      </c>
      <c r="BJ294" s="119">
        <v>26.3</v>
      </c>
      <c r="BK294" s="119">
        <v>27.7</v>
      </c>
      <c r="BL294" s="119">
        <v>0</v>
      </c>
      <c r="BM294" s="119" t="s">
        <v>706</v>
      </c>
    </row>
    <row r="295" spans="1:65" s="119" customFormat="1" ht="11.4" x14ac:dyDescent="0.2">
      <c r="A295" s="119" t="s">
        <v>140</v>
      </c>
      <c r="B295" s="119">
        <v>124</v>
      </c>
      <c r="C295" s="119">
        <v>4</v>
      </c>
      <c r="D295" s="119">
        <v>114</v>
      </c>
      <c r="E295" s="119">
        <v>3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1</v>
      </c>
      <c r="M295" s="119">
        <v>0</v>
      </c>
      <c r="N295" s="119">
        <v>0</v>
      </c>
      <c r="O295" s="119">
        <v>3.226</v>
      </c>
      <c r="P295" s="119">
        <v>91.94</v>
      </c>
      <c r="Q295" s="119">
        <v>2.419</v>
      </c>
      <c r="R295" s="119">
        <v>1.613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0.80600000000000005</v>
      </c>
      <c r="Y295" s="119">
        <v>0</v>
      </c>
      <c r="Z295" s="119">
        <v>0</v>
      </c>
      <c r="AA295" s="119" t="s">
        <v>478</v>
      </c>
      <c r="AB295" s="119" t="s">
        <v>536</v>
      </c>
      <c r="AC295" s="119" t="s">
        <v>461</v>
      </c>
      <c r="AD295" s="119" t="s">
        <v>600</v>
      </c>
      <c r="AE295" s="119" t="s">
        <v>54</v>
      </c>
      <c r="AF295" s="119" t="s">
        <v>54</v>
      </c>
      <c r="AG295" s="119" t="s">
        <v>54</v>
      </c>
      <c r="AH295" s="119" t="s">
        <v>54</v>
      </c>
      <c r="AI295" s="119" t="s">
        <v>54</v>
      </c>
      <c r="AJ295" s="119" t="s">
        <v>443</v>
      </c>
      <c r="AK295" s="119" t="s">
        <v>54</v>
      </c>
      <c r="AL295" s="119" t="s">
        <v>54</v>
      </c>
      <c r="AM295" s="119">
        <v>0</v>
      </c>
      <c r="AN295" s="119">
        <v>0</v>
      </c>
      <c r="AO295" s="119">
        <v>0</v>
      </c>
      <c r="AP295" s="119">
        <v>6</v>
      </c>
      <c r="AQ295" s="119">
        <v>43</v>
      </c>
      <c r="AR295" s="119">
        <v>61</v>
      </c>
      <c r="AS295" s="119">
        <v>11</v>
      </c>
      <c r="AT295" s="119">
        <v>3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25.8</v>
      </c>
      <c r="BI295" s="119">
        <v>25.6</v>
      </c>
      <c r="BJ295" s="119">
        <v>29.2</v>
      </c>
      <c r="BK295" s="119">
        <v>32.5</v>
      </c>
      <c r="BL295" s="119">
        <v>2</v>
      </c>
      <c r="BM295" s="119" t="s">
        <v>705</v>
      </c>
    </row>
    <row r="296" spans="1:65" s="119" customFormat="1" ht="11.4" x14ac:dyDescent="0.2">
      <c r="A296" s="119" t="s">
        <v>140</v>
      </c>
      <c r="B296" s="119">
        <v>54</v>
      </c>
      <c r="C296" s="119">
        <v>3</v>
      </c>
      <c r="D296" s="119">
        <v>51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5.556</v>
      </c>
      <c r="P296" s="119">
        <v>94.44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438</v>
      </c>
      <c r="AB296" s="119" t="s">
        <v>600</v>
      </c>
      <c r="AC296" s="119" t="s">
        <v>54</v>
      </c>
      <c r="AD296" s="119" t="s">
        <v>54</v>
      </c>
      <c r="AE296" s="119" t="s">
        <v>54</v>
      </c>
      <c r="AF296" s="119" t="s">
        <v>54</v>
      </c>
      <c r="AG296" s="119" t="s">
        <v>54</v>
      </c>
      <c r="AH296" s="119" t="s">
        <v>54</v>
      </c>
      <c r="AI296" s="119" t="s">
        <v>54</v>
      </c>
      <c r="AJ296" s="119" t="s">
        <v>54</v>
      </c>
      <c r="AK296" s="119" t="s">
        <v>54</v>
      </c>
      <c r="AL296" s="119" t="s">
        <v>54</v>
      </c>
      <c r="AM296" s="119">
        <v>0</v>
      </c>
      <c r="AN296" s="119">
        <v>2</v>
      </c>
      <c r="AO296" s="119">
        <v>1</v>
      </c>
      <c r="AP296" s="119">
        <v>3</v>
      </c>
      <c r="AQ296" s="119">
        <v>23</v>
      </c>
      <c r="AR296" s="119">
        <v>18</v>
      </c>
      <c r="AS296" s="119">
        <v>6</v>
      </c>
      <c r="AT296" s="119">
        <v>1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24.9</v>
      </c>
      <c r="BI296" s="119">
        <v>24.7</v>
      </c>
      <c r="BJ296" s="119">
        <v>29.3</v>
      </c>
      <c r="BK296" s="119">
        <v>32.700000000000003</v>
      </c>
      <c r="BL296" s="119">
        <v>1</v>
      </c>
      <c r="BM296" s="119" t="s">
        <v>706</v>
      </c>
    </row>
    <row r="297" spans="1:65" s="119" customFormat="1" ht="11.4" x14ac:dyDescent="0.2">
      <c r="A297" s="119" t="s">
        <v>141</v>
      </c>
      <c r="B297" s="119">
        <v>119</v>
      </c>
      <c r="C297" s="119">
        <v>4</v>
      </c>
      <c r="D297" s="119">
        <v>112</v>
      </c>
      <c r="E297" s="119">
        <v>0</v>
      </c>
      <c r="F297" s="119">
        <v>3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3.3610000000000002</v>
      </c>
      <c r="P297" s="119">
        <v>94.12</v>
      </c>
      <c r="Q297" s="119">
        <v>0</v>
      </c>
      <c r="R297" s="119">
        <v>2.5209999999999999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538</v>
      </c>
      <c r="AB297" s="119" t="s">
        <v>448</v>
      </c>
      <c r="AC297" s="119" t="s">
        <v>54</v>
      </c>
      <c r="AD297" s="119" t="s">
        <v>538</v>
      </c>
      <c r="AE297" s="119" t="s">
        <v>54</v>
      </c>
      <c r="AF297" s="119" t="s">
        <v>54</v>
      </c>
      <c r="AG297" s="119" t="s">
        <v>54</v>
      </c>
      <c r="AH297" s="119" t="s">
        <v>54</v>
      </c>
      <c r="AI297" s="119" t="s">
        <v>54</v>
      </c>
      <c r="AJ297" s="119" t="s">
        <v>54</v>
      </c>
      <c r="AK297" s="119" t="s">
        <v>54</v>
      </c>
      <c r="AL297" s="119" t="s">
        <v>54</v>
      </c>
      <c r="AM297" s="119">
        <v>0</v>
      </c>
      <c r="AN297" s="119">
        <v>0</v>
      </c>
      <c r="AO297" s="119">
        <v>0</v>
      </c>
      <c r="AP297" s="119">
        <v>13</v>
      </c>
      <c r="AQ297" s="119">
        <v>57</v>
      </c>
      <c r="AR297" s="119">
        <v>43</v>
      </c>
      <c r="AS297" s="119">
        <v>5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24.2</v>
      </c>
      <c r="BI297" s="119">
        <v>24</v>
      </c>
      <c r="BJ297" s="119">
        <v>28</v>
      </c>
      <c r="BK297" s="119">
        <v>30.5</v>
      </c>
      <c r="BL297" s="119">
        <v>0</v>
      </c>
      <c r="BM297" s="119" t="s">
        <v>705</v>
      </c>
    </row>
    <row r="298" spans="1:65" s="119" customFormat="1" ht="11.4" x14ac:dyDescent="0.2">
      <c r="A298" s="119" t="s">
        <v>141</v>
      </c>
      <c r="B298" s="119">
        <v>71</v>
      </c>
      <c r="C298" s="119">
        <v>1</v>
      </c>
      <c r="D298" s="119">
        <v>65</v>
      </c>
      <c r="E298" s="119">
        <v>1</v>
      </c>
      <c r="F298" s="119">
        <v>3</v>
      </c>
      <c r="G298" s="119">
        <v>0</v>
      </c>
      <c r="H298" s="119">
        <v>0</v>
      </c>
      <c r="I298" s="119">
        <v>1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1.4079999999999999</v>
      </c>
      <c r="P298" s="119">
        <v>91.55</v>
      </c>
      <c r="Q298" s="119">
        <v>1.4079999999999999</v>
      </c>
      <c r="R298" s="119">
        <v>4.2249999999999996</v>
      </c>
      <c r="S298" s="119">
        <v>0</v>
      </c>
      <c r="T298" s="119">
        <v>0</v>
      </c>
      <c r="U298" s="119">
        <v>1.4079999999999999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396</v>
      </c>
      <c r="AB298" s="119" t="s">
        <v>431</v>
      </c>
      <c r="AC298" s="119" t="s">
        <v>385</v>
      </c>
      <c r="AD298" s="119" t="s">
        <v>414</v>
      </c>
      <c r="AE298" s="119" t="s">
        <v>54</v>
      </c>
      <c r="AF298" s="119" t="s">
        <v>54</v>
      </c>
      <c r="AG298" s="119" t="s">
        <v>459</v>
      </c>
      <c r="AH298" s="119" t="s">
        <v>54</v>
      </c>
      <c r="AI298" s="119" t="s">
        <v>54</v>
      </c>
      <c r="AJ298" s="119" t="s">
        <v>54</v>
      </c>
      <c r="AK298" s="119" t="s">
        <v>54</v>
      </c>
      <c r="AL298" s="119" t="s">
        <v>54</v>
      </c>
      <c r="AM298" s="119">
        <v>0</v>
      </c>
      <c r="AN298" s="119">
        <v>0</v>
      </c>
      <c r="AO298" s="119">
        <v>5</v>
      </c>
      <c r="AP298" s="119">
        <v>16</v>
      </c>
      <c r="AQ298" s="119">
        <v>40</v>
      </c>
      <c r="AR298" s="119">
        <v>9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21.6</v>
      </c>
      <c r="BI298" s="119">
        <v>22.2</v>
      </c>
      <c r="BJ298" s="119">
        <v>24.9</v>
      </c>
      <c r="BK298" s="119">
        <v>26.9</v>
      </c>
      <c r="BL298" s="119">
        <v>0</v>
      </c>
      <c r="BM298" s="119" t="s">
        <v>706</v>
      </c>
    </row>
    <row r="299" spans="1:65" s="119" customFormat="1" ht="11.4" x14ac:dyDescent="0.2">
      <c r="A299" s="119" t="s">
        <v>142</v>
      </c>
      <c r="B299" s="119">
        <v>108</v>
      </c>
      <c r="C299" s="119">
        <v>3</v>
      </c>
      <c r="D299" s="119">
        <v>100</v>
      </c>
      <c r="E299" s="119">
        <v>1</v>
      </c>
      <c r="F299" s="119">
        <v>4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2.778</v>
      </c>
      <c r="P299" s="119">
        <v>92.59</v>
      </c>
      <c r="Q299" s="119">
        <v>0.92600000000000005</v>
      </c>
      <c r="R299" s="119">
        <v>3.7040000000000002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735</v>
      </c>
      <c r="AB299" s="119" t="s">
        <v>456</v>
      </c>
      <c r="AC299" s="119" t="s">
        <v>427</v>
      </c>
      <c r="AD299" s="119" t="s">
        <v>393</v>
      </c>
      <c r="AE299" s="119" t="s">
        <v>54</v>
      </c>
      <c r="AF299" s="119" t="s">
        <v>54</v>
      </c>
      <c r="AG299" s="119" t="s">
        <v>54</v>
      </c>
      <c r="AH299" s="119" t="s">
        <v>54</v>
      </c>
      <c r="AI299" s="119" t="s">
        <v>54</v>
      </c>
      <c r="AJ299" s="119" t="s">
        <v>54</v>
      </c>
      <c r="AK299" s="119" t="s">
        <v>54</v>
      </c>
      <c r="AL299" s="119" t="s">
        <v>54</v>
      </c>
      <c r="AM299" s="119">
        <v>0</v>
      </c>
      <c r="AN299" s="119">
        <v>0</v>
      </c>
      <c r="AO299" s="119">
        <v>1</v>
      </c>
      <c r="AP299" s="119">
        <v>17</v>
      </c>
      <c r="AQ299" s="119">
        <v>41</v>
      </c>
      <c r="AR299" s="119">
        <v>37</v>
      </c>
      <c r="AS299" s="119">
        <v>10</v>
      </c>
      <c r="AT299" s="119">
        <v>1</v>
      </c>
      <c r="AU299" s="119">
        <v>0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24.7</v>
      </c>
      <c r="BI299" s="119">
        <v>24.7</v>
      </c>
      <c r="BJ299" s="119">
        <v>28.4</v>
      </c>
      <c r="BK299" s="119">
        <v>31.6</v>
      </c>
      <c r="BL299" s="119">
        <v>1</v>
      </c>
      <c r="BM299" s="119" t="s">
        <v>705</v>
      </c>
    </row>
    <row r="300" spans="1:65" s="119" customFormat="1" ht="11.4" x14ac:dyDescent="0.2">
      <c r="A300" s="119" t="s">
        <v>142</v>
      </c>
      <c r="B300" s="119">
        <v>63</v>
      </c>
      <c r="C300" s="119">
        <v>1</v>
      </c>
      <c r="D300" s="119">
        <v>58</v>
      </c>
      <c r="E300" s="119">
        <v>0</v>
      </c>
      <c r="F300" s="119">
        <v>3</v>
      </c>
      <c r="G300" s="119">
        <v>0</v>
      </c>
      <c r="H300" s="119">
        <v>1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1.587</v>
      </c>
      <c r="P300" s="119">
        <v>92.06</v>
      </c>
      <c r="Q300" s="119">
        <v>0</v>
      </c>
      <c r="R300" s="119">
        <v>4.7619999999999996</v>
      </c>
      <c r="S300" s="119">
        <v>0</v>
      </c>
      <c r="T300" s="119">
        <v>1.587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565</v>
      </c>
      <c r="AB300" s="119" t="s">
        <v>428</v>
      </c>
      <c r="AC300" s="119" t="s">
        <v>54</v>
      </c>
      <c r="AD300" s="119" t="s">
        <v>401</v>
      </c>
      <c r="AE300" s="119" t="s">
        <v>54</v>
      </c>
      <c r="AF300" s="119" t="s">
        <v>561</v>
      </c>
      <c r="AG300" s="119" t="s">
        <v>54</v>
      </c>
      <c r="AH300" s="119" t="s">
        <v>54</v>
      </c>
      <c r="AI300" s="119" t="s">
        <v>54</v>
      </c>
      <c r="AJ300" s="119" t="s">
        <v>54</v>
      </c>
      <c r="AK300" s="119" t="s">
        <v>54</v>
      </c>
      <c r="AL300" s="119" t="s">
        <v>54</v>
      </c>
      <c r="AM300" s="119">
        <v>0</v>
      </c>
      <c r="AN300" s="119">
        <v>0</v>
      </c>
      <c r="AO300" s="119">
        <v>1</v>
      </c>
      <c r="AP300" s="119">
        <v>5</v>
      </c>
      <c r="AQ300" s="119">
        <v>38</v>
      </c>
      <c r="AR300" s="119">
        <v>16</v>
      </c>
      <c r="AS300" s="119">
        <v>2</v>
      </c>
      <c r="AT300" s="119">
        <v>0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23.8</v>
      </c>
      <c r="BI300" s="119">
        <v>23.5</v>
      </c>
      <c r="BJ300" s="119">
        <v>26.9</v>
      </c>
      <c r="BK300" s="119">
        <v>30.5</v>
      </c>
      <c r="BL300" s="119">
        <v>1</v>
      </c>
      <c r="BM300" s="119" t="s">
        <v>706</v>
      </c>
    </row>
    <row r="301" spans="1:65" s="119" customFormat="1" ht="11.4" x14ac:dyDescent="0.2">
      <c r="A301" s="119" t="s">
        <v>143</v>
      </c>
      <c r="B301" s="119">
        <v>104</v>
      </c>
      <c r="C301" s="119">
        <v>4</v>
      </c>
      <c r="D301" s="119">
        <v>97</v>
      </c>
      <c r="E301" s="119">
        <v>0</v>
      </c>
      <c r="F301" s="119">
        <v>3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3.8460000000000001</v>
      </c>
      <c r="P301" s="119">
        <v>93.27</v>
      </c>
      <c r="Q301" s="119">
        <v>0</v>
      </c>
      <c r="R301" s="119">
        <v>2.8849999999999998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445</v>
      </c>
      <c r="AB301" s="119" t="s">
        <v>478</v>
      </c>
      <c r="AC301" s="119" t="s">
        <v>54</v>
      </c>
      <c r="AD301" s="119" t="s">
        <v>543</v>
      </c>
      <c r="AE301" s="119" t="s">
        <v>54</v>
      </c>
      <c r="AF301" s="119" t="s">
        <v>54</v>
      </c>
      <c r="AG301" s="119" t="s">
        <v>54</v>
      </c>
      <c r="AH301" s="119" t="s">
        <v>54</v>
      </c>
      <c r="AI301" s="119" t="s">
        <v>54</v>
      </c>
      <c r="AJ301" s="119" t="s">
        <v>54</v>
      </c>
      <c r="AK301" s="119" t="s">
        <v>54</v>
      </c>
      <c r="AL301" s="119" t="s">
        <v>54</v>
      </c>
      <c r="AM301" s="119">
        <v>0</v>
      </c>
      <c r="AN301" s="119">
        <v>0</v>
      </c>
      <c r="AO301" s="119">
        <v>0</v>
      </c>
      <c r="AP301" s="119">
        <v>2</v>
      </c>
      <c r="AQ301" s="119">
        <v>34</v>
      </c>
      <c r="AR301" s="119">
        <v>52</v>
      </c>
      <c r="AS301" s="119">
        <v>13</v>
      </c>
      <c r="AT301" s="119">
        <v>3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26.6</v>
      </c>
      <c r="BI301" s="119">
        <v>26.3</v>
      </c>
      <c r="BJ301" s="119">
        <v>30.3</v>
      </c>
      <c r="BK301" s="119">
        <v>32.700000000000003</v>
      </c>
      <c r="BL301" s="119">
        <v>1</v>
      </c>
      <c r="BM301" s="119" t="s">
        <v>705</v>
      </c>
    </row>
    <row r="302" spans="1:65" s="119" customFormat="1" ht="11.4" x14ac:dyDescent="0.2">
      <c r="A302" s="119" t="s">
        <v>143</v>
      </c>
      <c r="B302" s="119">
        <v>66</v>
      </c>
      <c r="C302" s="119">
        <v>2</v>
      </c>
      <c r="D302" s="119">
        <v>62</v>
      </c>
      <c r="E302" s="119">
        <v>0</v>
      </c>
      <c r="F302" s="119">
        <v>1</v>
      </c>
      <c r="G302" s="119">
        <v>1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3.03</v>
      </c>
      <c r="P302" s="119">
        <v>93.94</v>
      </c>
      <c r="Q302" s="119">
        <v>0</v>
      </c>
      <c r="R302" s="119">
        <v>1.5149999999999999</v>
      </c>
      <c r="S302" s="119">
        <v>1.5149999999999999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419</v>
      </c>
      <c r="AB302" s="119" t="s">
        <v>421</v>
      </c>
      <c r="AC302" s="119" t="s">
        <v>54</v>
      </c>
      <c r="AD302" s="119" t="s">
        <v>453</v>
      </c>
      <c r="AE302" s="119" t="s">
        <v>418</v>
      </c>
      <c r="AF302" s="119" t="s">
        <v>54</v>
      </c>
      <c r="AG302" s="119" t="s">
        <v>54</v>
      </c>
      <c r="AH302" s="119" t="s">
        <v>54</v>
      </c>
      <c r="AI302" s="119" t="s">
        <v>54</v>
      </c>
      <c r="AJ302" s="119" t="s">
        <v>54</v>
      </c>
      <c r="AK302" s="119" t="s">
        <v>54</v>
      </c>
      <c r="AL302" s="119" t="s">
        <v>54</v>
      </c>
      <c r="AM302" s="119">
        <v>0</v>
      </c>
      <c r="AN302" s="119">
        <v>1</v>
      </c>
      <c r="AO302" s="119">
        <v>0</v>
      </c>
      <c r="AP302" s="119">
        <v>10</v>
      </c>
      <c r="AQ302" s="119">
        <v>32</v>
      </c>
      <c r="AR302" s="119">
        <v>22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23.3</v>
      </c>
      <c r="BI302" s="119">
        <v>23.6</v>
      </c>
      <c r="BJ302" s="119">
        <v>26.7</v>
      </c>
      <c r="BK302" s="119">
        <v>28.2</v>
      </c>
      <c r="BL302" s="119">
        <v>0</v>
      </c>
      <c r="BM302" s="119" t="s">
        <v>706</v>
      </c>
    </row>
    <row r="303" spans="1:65" s="119" customFormat="1" ht="11.4" x14ac:dyDescent="0.2">
      <c r="A303" s="119" t="s">
        <v>144</v>
      </c>
      <c r="B303" s="119">
        <v>145</v>
      </c>
      <c r="C303" s="119">
        <v>1</v>
      </c>
      <c r="D303" s="119">
        <v>138</v>
      </c>
      <c r="E303" s="119">
        <v>0</v>
      </c>
      <c r="F303" s="119">
        <v>5</v>
      </c>
      <c r="G303" s="119">
        <v>0</v>
      </c>
      <c r="H303" s="119">
        <v>1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0.69</v>
      </c>
      <c r="P303" s="119">
        <v>95.17</v>
      </c>
      <c r="Q303" s="119">
        <v>0</v>
      </c>
      <c r="R303" s="119">
        <v>3.448</v>
      </c>
      <c r="S303" s="119">
        <v>0</v>
      </c>
      <c r="T303" s="119">
        <v>0.69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597</v>
      </c>
      <c r="AB303" s="119" t="s">
        <v>443</v>
      </c>
      <c r="AC303" s="119" t="s">
        <v>54</v>
      </c>
      <c r="AD303" s="119" t="s">
        <v>449</v>
      </c>
      <c r="AE303" s="119" t="s">
        <v>54</v>
      </c>
      <c r="AF303" s="119" t="s">
        <v>460</v>
      </c>
      <c r="AG303" s="119" t="s">
        <v>54</v>
      </c>
      <c r="AH303" s="119" t="s">
        <v>54</v>
      </c>
      <c r="AI303" s="119" t="s">
        <v>54</v>
      </c>
      <c r="AJ303" s="119" t="s">
        <v>54</v>
      </c>
      <c r="AK303" s="119" t="s">
        <v>54</v>
      </c>
      <c r="AL303" s="119" t="s">
        <v>54</v>
      </c>
      <c r="AM303" s="119">
        <v>0</v>
      </c>
      <c r="AN303" s="119">
        <v>0</v>
      </c>
      <c r="AO303" s="119">
        <v>0</v>
      </c>
      <c r="AP303" s="119">
        <v>11</v>
      </c>
      <c r="AQ303" s="119">
        <v>68</v>
      </c>
      <c r="AR303" s="119">
        <v>53</v>
      </c>
      <c r="AS303" s="119">
        <v>13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24.9</v>
      </c>
      <c r="BI303" s="119">
        <v>24.5</v>
      </c>
      <c r="BJ303" s="119">
        <v>28.8</v>
      </c>
      <c r="BK303" s="119">
        <v>31.4</v>
      </c>
      <c r="BL303" s="119">
        <v>0</v>
      </c>
      <c r="BM303" s="119" t="s">
        <v>705</v>
      </c>
    </row>
    <row r="304" spans="1:65" s="119" customFormat="1" ht="11.4" x14ac:dyDescent="0.2">
      <c r="A304" s="119" t="s">
        <v>144</v>
      </c>
      <c r="B304" s="119">
        <v>56</v>
      </c>
      <c r="C304" s="119">
        <v>1</v>
      </c>
      <c r="D304" s="119">
        <v>52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1</v>
      </c>
      <c r="K304" s="119">
        <v>0</v>
      </c>
      <c r="L304" s="119">
        <v>0</v>
      </c>
      <c r="M304" s="119">
        <v>0</v>
      </c>
      <c r="N304" s="119">
        <v>0</v>
      </c>
      <c r="O304" s="119">
        <v>1.786</v>
      </c>
      <c r="P304" s="119">
        <v>92.86</v>
      </c>
      <c r="Q304" s="119">
        <v>0</v>
      </c>
      <c r="R304" s="119">
        <v>3.5710000000000002</v>
      </c>
      <c r="S304" s="119">
        <v>0</v>
      </c>
      <c r="T304" s="119">
        <v>0</v>
      </c>
      <c r="U304" s="119">
        <v>0</v>
      </c>
      <c r="V304" s="119">
        <v>1.786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390</v>
      </c>
      <c r="AB304" s="119" t="s">
        <v>436</v>
      </c>
      <c r="AC304" s="119" t="s">
        <v>54</v>
      </c>
      <c r="AD304" s="119" t="s">
        <v>530</v>
      </c>
      <c r="AE304" s="119" t="s">
        <v>54</v>
      </c>
      <c r="AF304" s="119" t="s">
        <v>54</v>
      </c>
      <c r="AG304" s="119" t="s">
        <v>54</v>
      </c>
      <c r="AH304" s="119" t="s">
        <v>512</v>
      </c>
      <c r="AI304" s="119" t="s">
        <v>54</v>
      </c>
      <c r="AJ304" s="119" t="s">
        <v>54</v>
      </c>
      <c r="AK304" s="119" t="s">
        <v>54</v>
      </c>
      <c r="AL304" s="119" t="s">
        <v>54</v>
      </c>
      <c r="AM304" s="119">
        <v>0</v>
      </c>
      <c r="AN304" s="119">
        <v>0</v>
      </c>
      <c r="AO304" s="119">
        <v>2</v>
      </c>
      <c r="AP304" s="119">
        <v>8</v>
      </c>
      <c r="AQ304" s="119">
        <v>27</v>
      </c>
      <c r="AR304" s="119">
        <v>17</v>
      </c>
      <c r="AS304" s="119">
        <v>1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23.3</v>
      </c>
      <c r="BI304" s="119">
        <v>23.1</v>
      </c>
      <c r="BJ304" s="119">
        <v>27.4</v>
      </c>
      <c r="BK304" s="119">
        <v>29.5</v>
      </c>
      <c r="BL304" s="119">
        <v>0</v>
      </c>
      <c r="BM304" s="119" t="s">
        <v>706</v>
      </c>
    </row>
    <row r="305" spans="1:65" s="119" customFormat="1" ht="11.4" x14ac:dyDescent="0.2">
      <c r="A305" s="119" t="s">
        <v>145</v>
      </c>
      <c r="B305" s="119">
        <v>83</v>
      </c>
      <c r="C305" s="119">
        <v>0</v>
      </c>
      <c r="D305" s="119">
        <v>81</v>
      </c>
      <c r="E305" s="119">
        <v>0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97.59</v>
      </c>
      <c r="Q305" s="119">
        <v>0</v>
      </c>
      <c r="R305" s="119">
        <v>2.41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54</v>
      </c>
      <c r="AB305" s="119" t="s">
        <v>559</v>
      </c>
      <c r="AC305" s="119" t="s">
        <v>54</v>
      </c>
      <c r="AD305" s="119" t="s">
        <v>403</v>
      </c>
      <c r="AE305" s="119" t="s">
        <v>54</v>
      </c>
      <c r="AF305" s="119" t="s">
        <v>54</v>
      </c>
      <c r="AG305" s="119" t="s">
        <v>54</v>
      </c>
      <c r="AH305" s="119" t="s">
        <v>54</v>
      </c>
      <c r="AI305" s="119" t="s">
        <v>54</v>
      </c>
      <c r="AJ305" s="119" t="s">
        <v>54</v>
      </c>
      <c r="AK305" s="119" t="s">
        <v>54</v>
      </c>
      <c r="AL305" s="119" t="s">
        <v>54</v>
      </c>
      <c r="AM305" s="119">
        <v>0</v>
      </c>
      <c r="AN305" s="119">
        <v>0</v>
      </c>
      <c r="AO305" s="119">
        <v>0</v>
      </c>
      <c r="AP305" s="119">
        <v>7</v>
      </c>
      <c r="AQ305" s="119">
        <v>29</v>
      </c>
      <c r="AR305" s="119">
        <v>41</v>
      </c>
      <c r="AS305" s="119">
        <v>6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25.2</v>
      </c>
      <c r="BI305" s="119">
        <v>25.4</v>
      </c>
      <c r="BJ305" s="119">
        <v>28.9</v>
      </c>
      <c r="BK305" s="119">
        <v>30.6</v>
      </c>
      <c r="BL305" s="119">
        <v>0</v>
      </c>
      <c r="BM305" s="119" t="s">
        <v>705</v>
      </c>
    </row>
    <row r="306" spans="1:65" s="119" customFormat="1" ht="11.4" x14ac:dyDescent="0.2">
      <c r="A306" s="119" t="s">
        <v>145</v>
      </c>
      <c r="B306" s="119">
        <v>40</v>
      </c>
      <c r="C306" s="119">
        <v>3</v>
      </c>
      <c r="D306" s="119">
        <v>34</v>
      </c>
      <c r="E306" s="119">
        <v>0</v>
      </c>
      <c r="F306" s="119">
        <v>3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7.5</v>
      </c>
      <c r="P306" s="119">
        <v>85</v>
      </c>
      <c r="Q306" s="119">
        <v>0</v>
      </c>
      <c r="R306" s="119">
        <v>7.5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452</v>
      </c>
      <c r="AB306" s="119" t="s">
        <v>450</v>
      </c>
      <c r="AC306" s="119" t="s">
        <v>54</v>
      </c>
      <c r="AD306" s="119" t="s">
        <v>421</v>
      </c>
      <c r="AE306" s="119" t="s">
        <v>54</v>
      </c>
      <c r="AF306" s="119" t="s">
        <v>54</v>
      </c>
      <c r="AG306" s="119" t="s">
        <v>54</v>
      </c>
      <c r="AH306" s="119" t="s">
        <v>54</v>
      </c>
      <c r="AI306" s="119" t="s">
        <v>54</v>
      </c>
      <c r="AJ306" s="119" t="s">
        <v>54</v>
      </c>
      <c r="AK306" s="119" t="s">
        <v>54</v>
      </c>
      <c r="AL306" s="119" t="s">
        <v>54</v>
      </c>
      <c r="AM306" s="119">
        <v>0</v>
      </c>
      <c r="AN306" s="119">
        <v>0</v>
      </c>
      <c r="AO306" s="119">
        <v>1</v>
      </c>
      <c r="AP306" s="119">
        <v>7</v>
      </c>
      <c r="AQ306" s="119">
        <v>15</v>
      </c>
      <c r="AR306" s="119">
        <v>16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</v>
      </c>
      <c r="BI306" s="119">
        <v>24.8</v>
      </c>
      <c r="BJ306" s="119">
        <v>27.3</v>
      </c>
      <c r="BK306" s="119">
        <v>29.3</v>
      </c>
      <c r="BL306" s="119">
        <v>0</v>
      </c>
      <c r="BM306" s="119" t="s">
        <v>706</v>
      </c>
    </row>
    <row r="307" spans="1:65" s="119" customFormat="1" ht="11.4" x14ac:dyDescent="0.2">
      <c r="A307" s="119" t="s">
        <v>146</v>
      </c>
      <c r="B307" s="119">
        <v>79</v>
      </c>
      <c r="C307" s="119">
        <v>7</v>
      </c>
      <c r="D307" s="119">
        <v>72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8.8610000000000007</v>
      </c>
      <c r="P307" s="119">
        <v>91.14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615</v>
      </c>
      <c r="AB307" s="119" t="s">
        <v>553</v>
      </c>
      <c r="AC307" s="119" t="s">
        <v>54</v>
      </c>
      <c r="AD307" s="119" t="s">
        <v>54</v>
      </c>
      <c r="AE307" s="119" t="s">
        <v>54</v>
      </c>
      <c r="AF307" s="119" t="s">
        <v>54</v>
      </c>
      <c r="AG307" s="119" t="s">
        <v>54</v>
      </c>
      <c r="AH307" s="119" t="s">
        <v>54</v>
      </c>
      <c r="AI307" s="119" t="s">
        <v>54</v>
      </c>
      <c r="AJ307" s="119" t="s">
        <v>54</v>
      </c>
      <c r="AK307" s="119" t="s">
        <v>54</v>
      </c>
      <c r="AL307" s="119" t="s">
        <v>54</v>
      </c>
      <c r="AM307" s="119">
        <v>0</v>
      </c>
      <c r="AN307" s="119">
        <v>0</v>
      </c>
      <c r="AO307" s="119">
        <v>0</v>
      </c>
      <c r="AP307" s="119">
        <v>8</v>
      </c>
      <c r="AQ307" s="119">
        <v>9</v>
      </c>
      <c r="AR307" s="119">
        <v>38</v>
      </c>
      <c r="AS307" s="119">
        <v>17</v>
      </c>
      <c r="AT307" s="119">
        <v>6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28</v>
      </c>
      <c r="BI307" s="119">
        <v>28.4</v>
      </c>
      <c r="BJ307" s="119">
        <v>32.299999999999997</v>
      </c>
      <c r="BK307" s="119">
        <v>38.4</v>
      </c>
      <c r="BL307" s="119">
        <v>5</v>
      </c>
      <c r="BM307" s="119" t="s">
        <v>705</v>
      </c>
    </row>
    <row r="308" spans="1:65" s="119" customFormat="1" ht="11.4" x14ac:dyDescent="0.2">
      <c r="A308" s="119" t="s">
        <v>146</v>
      </c>
      <c r="B308" s="119">
        <v>44</v>
      </c>
      <c r="C308" s="119">
        <v>1</v>
      </c>
      <c r="D308" s="119">
        <v>38</v>
      </c>
      <c r="E308" s="119">
        <v>0</v>
      </c>
      <c r="F308" s="119">
        <v>5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2.2730000000000001</v>
      </c>
      <c r="P308" s="119">
        <v>86.36</v>
      </c>
      <c r="Q308" s="119">
        <v>0</v>
      </c>
      <c r="R308" s="119">
        <v>11.36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662</v>
      </c>
      <c r="AB308" s="119" t="s">
        <v>418</v>
      </c>
      <c r="AC308" s="119" t="s">
        <v>54</v>
      </c>
      <c r="AD308" s="119" t="s">
        <v>417</v>
      </c>
      <c r="AE308" s="119" t="s">
        <v>54</v>
      </c>
      <c r="AF308" s="119" t="s">
        <v>54</v>
      </c>
      <c r="AG308" s="119" t="s">
        <v>54</v>
      </c>
      <c r="AH308" s="119" t="s">
        <v>54</v>
      </c>
      <c r="AI308" s="119" t="s">
        <v>54</v>
      </c>
      <c r="AJ308" s="119" t="s">
        <v>54</v>
      </c>
      <c r="AK308" s="119" t="s">
        <v>54</v>
      </c>
      <c r="AL308" s="119" t="s">
        <v>54</v>
      </c>
      <c r="AM308" s="119">
        <v>0</v>
      </c>
      <c r="AN308" s="119">
        <v>1</v>
      </c>
      <c r="AO308" s="119">
        <v>2</v>
      </c>
      <c r="AP308" s="119">
        <v>3</v>
      </c>
      <c r="AQ308" s="119">
        <v>20</v>
      </c>
      <c r="AR308" s="119">
        <v>17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23.2</v>
      </c>
      <c r="BI308" s="119">
        <v>24.4</v>
      </c>
      <c r="BJ308" s="119">
        <v>27.1</v>
      </c>
      <c r="BK308" s="119">
        <v>29.5</v>
      </c>
      <c r="BL308" s="119">
        <v>0</v>
      </c>
      <c r="BM308" s="119" t="s">
        <v>706</v>
      </c>
    </row>
    <row r="309" spans="1:65" s="119" customFormat="1" ht="11.4" x14ac:dyDescent="0.2">
      <c r="A309" s="119" t="s">
        <v>147</v>
      </c>
      <c r="B309" s="119">
        <v>61</v>
      </c>
      <c r="C309" s="119">
        <v>1</v>
      </c>
      <c r="D309" s="119">
        <v>54</v>
      </c>
      <c r="E309" s="119">
        <v>0</v>
      </c>
      <c r="F309" s="119">
        <v>6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1.639</v>
      </c>
      <c r="P309" s="119">
        <v>88.52</v>
      </c>
      <c r="Q309" s="119">
        <v>0</v>
      </c>
      <c r="R309" s="119">
        <v>9.8360000000000003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437</v>
      </c>
      <c r="AB309" s="119" t="s">
        <v>549</v>
      </c>
      <c r="AC309" s="119" t="s">
        <v>54</v>
      </c>
      <c r="AD309" s="119" t="s">
        <v>600</v>
      </c>
      <c r="AE309" s="119" t="s">
        <v>54</v>
      </c>
      <c r="AF309" s="119" t="s">
        <v>54</v>
      </c>
      <c r="AG309" s="119" t="s">
        <v>54</v>
      </c>
      <c r="AH309" s="119" t="s">
        <v>54</v>
      </c>
      <c r="AI309" s="119" t="s">
        <v>54</v>
      </c>
      <c r="AJ309" s="119" t="s">
        <v>54</v>
      </c>
      <c r="AK309" s="119" t="s">
        <v>54</v>
      </c>
      <c r="AL309" s="119" t="s">
        <v>54</v>
      </c>
      <c r="AM309" s="119">
        <v>0</v>
      </c>
      <c r="AN309" s="119">
        <v>0</v>
      </c>
      <c r="AO309" s="119">
        <v>0</v>
      </c>
      <c r="AP309" s="119">
        <v>1</v>
      </c>
      <c r="AQ309" s="119">
        <v>17</v>
      </c>
      <c r="AR309" s="119">
        <v>32</v>
      </c>
      <c r="AS309" s="119">
        <v>9</v>
      </c>
      <c r="AT309" s="119">
        <v>2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26.8</v>
      </c>
      <c r="BI309" s="119">
        <v>26.7</v>
      </c>
      <c r="BJ309" s="119">
        <v>30.6</v>
      </c>
      <c r="BK309" s="119">
        <v>33.799999999999997</v>
      </c>
      <c r="BL309" s="119">
        <v>1</v>
      </c>
      <c r="BM309" s="119" t="s">
        <v>705</v>
      </c>
    </row>
    <row r="310" spans="1:65" s="119" customFormat="1" ht="11.4" x14ac:dyDescent="0.2">
      <c r="A310" s="119" t="s">
        <v>147</v>
      </c>
      <c r="B310" s="119">
        <v>41</v>
      </c>
      <c r="C310" s="119">
        <v>2</v>
      </c>
      <c r="D310" s="119">
        <v>35</v>
      </c>
      <c r="E310" s="119">
        <v>0</v>
      </c>
      <c r="F310" s="119">
        <v>3</v>
      </c>
      <c r="G310" s="119">
        <v>0</v>
      </c>
      <c r="H310" s="119">
        <v>0</v>
      </c>
      <c r="I310" s="119">
        <v>0</v>
      </c>
      <c r="J310" s="119">
        <v>1</v>
      </c>
      <c r="K310" s="119">
        <v>0</v>
      </c>
      <c r="L310" s="119">
        <v>0</v>
      </c>
      <c r="M310" s="119">
        <v>0</v>
      </c>
      <c r="N310" s="119">
        <v>0</v>
      </c>
      <c r="O310" s="119">
        <v>4.8780000000000001</v>
      </c>
      <c r="P310" s="119">
        <v>85.37</v>
      </c>
      <c r="Q310" s="119">
        <v>0</v>
      </c>
      <c r="R310" s="119">
        <v>7.3170000000000002</v>
      </c>
      <c r="S310" s="119">
        <v>0</v>
      </c>
      <c r="T310" s="119">
        <v>0</v>
      </c>
      <c r="U310" s="119">
        <v>0</v>
      </c>
      <c r="V310" s="119">
        <v>2.4390000000000001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420</v>
      </c>
      <c r="AB310" s="119" t="s">
        <v>536</v>
      </c>
      <c r="AC310" s="119" t="s">
        <v>54</v>
      </c>
      <c r="AD310" s="119" t="s">
        <v>418</v>
      </c>
      <c r="AE310" s="119" t="s">
        <v>54</v>
      </c>
      <c r="AF310" s="119" t="s">
        <v>54</v>
      </c>
      <c r="AG310" s="119" t="s">
        <v>54</v>
      </c>
      <c r="AH310" s="119" t="s">
        <v>393</v>
      </c>
      <c r="AI310" s="119" t="s">
        <v>54</v>
      </c>
      <c r="AJ310" s="119" t="s">
        <v>54</v>
      </c>
      <c r="AK310" s="119" t="s">
        <v>54</v>
      </c>
      <c r="AL310" s="119" t="s">
        <v>54</v>
      </c>
      <c r="AM310" s="119">
        <v>0</v>
      </c>
      <c r="AN310" s="119">
        <v>1</v>
      </c>
      <c r="AO310" s="119">
        <v>0</v>
      </c>
      <c r="AP310" s="119">
        <v>1</v>
      </c>
      <c r="AQ310" s="119">
        <v>24</v>
      </c>
      <c r="AR310" s="119">
        <v>11</v>
      </c>
      <c r="AS310" s="119">
        <v>4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25.1</v>
      </c>
      <c r="BI310" s="119">
        <v>24.4</v>
      </c>
      <c r="BJ310" s="119">
        <v>29.4</v>
      </c>
      <c r="BK310" s="119">
        <v>33.5</v>
      </c>
      <c r="BL310" s="119">
        <v>0</v>
      </c>
      <c r="BM310" s="119" t="s">
        <v>706</v>
      </c>
    </row>
    <row r="311" spans="1:65" s="119" customFormat="1" ht="11.4" x14ac:dyDescent="0.2">
      <c r="A311" s="119" t="s">
        <v>148</v>
      </c>
      <c r="B311" s="119">
        <v>51</v>
      </c>
      <c r="C311" s="119">
        <v>6</v>
      </c>
      <c r="D311" s="119">
        <v>39</v>
      </c>
      <c r="E311" s="119">
        <v>1</v>
      </c>
      <c r="F311" s="119">
        <v>5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11.76</v>
      </c>
      <c r="P311" s="119">
        <v>76.47</v>
      </c>
      <c r="Q311" s="119">
        <v>1.9610000000000001</v>
      </c>
      <c r="R311" s="119">
        <v>9.8040000000000003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414</v>
      </c>
      <c r="AB311" s="119" t="s">
        <v>569</v>
      </c>
      <c r="AC311" s="119" t="s">
        <v>570</v>
      </c>
      <c r="AD311" s="119" t="s">
        <v>449</v>
      </c>
      <c r="AE311" s="119" t="s">
        <v>54</v>
      </c>
      <c r="AF311" s="119" t="s">
        <v>54</v>
      </c>
      <c r="AG311" s="119" t="s">
        <v>54</v>
      </c>
      <c r="AH311" s="119" t="s">
        <v>54</v>
      </c>
      <c r="AI311" s="119" t="s">
        <v>54</v>
      </c>
      <c r="AJ311" s="119" t="s">
        <v>54</v>
      </c>
      <c r="AK311" s="119" t="s">
        <v>54</v>
      </c>
      <c r="AL311" s="119" t="s">
        <v>54</v>
      </c>
      <c r="AM311" s="119">
        <v>0</v>
      </c>
      <c r="AN311" s="119">
        <v>2</v>
      </c>
      <c r="AO311" s="119">
        <v>0</v>
      </c>
      <c r="AP311" s="119">
        <v>0</v>
      </c>
      <c r="AQ311" s="119">
        <v>8</v>
      </c>
      <c r="AR311" s="119">
        <v>27</v>
      </c>
      <c r="AS311" s="119">
        <v>14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27</v>
      </c>
      <c r="BI311" s="119">
        <v>27.3</v>
      </c>
      <c r="BJ311" s="119">
        <v>31.7</v>
      </c>
      <c r="BK311" s="119">
        <v>33.299999999999997</v>
      </c>
      <c r="BL311" s="119">
        <v>0</v>
      </c>
      <c r="BM311" s="119" t="s">
        <v>705</v>
      </c>
    </row>
    <row r="312" spans="1:65" s="119" customFormat="1" ht="11.4" x14ac:dyDescent="0.2">
      <c r="A312" s="119" t="s">
        <v>148</v>
      </c>
      <c r="B312" s="119">
        <v>36</v>
      </c>
      <c r="C312" s="119">
        <v>2</v>
      </c>
      <c r="D312" s="119">
        <v>34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5.556</v>
      </c>
      <c r="P312" s="119">
        <v>94.44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570</v>
      </c>
      <c r="AB312" s="119" t="s">
        <v>597</v>
      </c>
      <c r="AC312" s="119" t="s">
        <v>54</v>
      </c>
      <c r="AD312" s="119" t="s">
        <v>54</v>
      </c>
      <c r="AE312" s="119" t="s">
        <v>54</v>
      </c>
      <c r="AF312" s="119" t="s">
        <v>54</v>
      </c>
      <c r="AG312" s="119" t="s">
        <v>54</v>
      </c>
      <c r="AH312" s="119" t="s">
        <v>54</v>
      </c>
      <c r="AI312" s="119" t="s">
        <v>54</v>
      </c>
      <c r="AJ312" s="119" t="s">
        <v>54</v>
      </c>
      <c r="AK312" s="119" t="s">
        <v>54</v>
      </c>
      <c r="AL312" s="119" t="s">
        <v>54</v>
      </c>
      <c r="AM312" s="119">
        <v>0</v>
      </c>
      <c r="AN312" s="119">
        <v>0</v>
      </c>
      <c r="AO312" s="119">
        <v>0</v>
      </c>
      <c r="AP312" s="119">
        <v>0</v>
      </c>
      <c r="AQ312" s="119">
        <v>5</v>
      </c>
      <c r="AR312" s="119">
        <v>22</v>
      </c>
      <c r="AS312" s="119">
        <v>7</v>
      </c>
      <c r="AT312" s="119">
        <v>2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28.2</v>
      </c>
      <c r="BI312" s="119">
        <v>27.4</v>
      </c>
      <c r="BJ312" s="119">
        <v>33.1</v>
      </c>
      <c r="BK312" s="119">
        <v>35.700000000000003</v>
      </c>
      <c r="BL312" s="119">
        <v>0</v>
      </c>
      <c r="BM312" s="119" t="s">
        <v>706</v>
      </c>
    </row>
    <row r="313" spans="1:65" s="119" customFormat="1" ht="11.4" x14ac:dyDescent="0.2">
      <c r="A313" s="119" t="s">
        <v>149</v>
      </c>
      <c r="B313" s="119">
        <v>55</v>
      </c>
      <c r="C313" s="119">
        <v>2</v>
      </c>
      <c r="D313" s="119">
        <v>50</v>
      </c>
      <c r="E313" s="119">
        <v>0</v>
      </c>
      <c r="F313" s="119">
        <v>2</v>
      </c>
      <c r="G313" s="119">
        <v>0</v>
      </c>
      <c r="H313" s="119">
        <v>0</v>
      </c>
      <c r="I313" s="119">
        <v>0</v>
      </c>
      <c r="J313" s="119">
        <v>1</v>
      </c>
      <c r="K313" s="119">
        <v>0</v>
      </c>
      <c r="L313" s="119">
        <v>0</v>
      </c>
      <c r="M313" s="119">
        <v>0</v>
      </c>
      <c r="N313" s="119">
        <v>0</v>
      </c>
      <c r="O313" s="119">
        <v>3.6360000000000001</v>
      </c>
      <c r="P313" s="119">
        <v>90.91</v>
      </c>
      <c r="Q313" s="119">
        <v>0</v>
      </c>
      <c r="R313" s="119">
        <v>3.6360000000000001</v>
      </c>
      <c r="S313" s="119">
        <v>0</v>
      </c>
      <c r="T313" s="119">
        <v>0</v>
      </c>
      <c r="U313" s="119">
        <v>0</v>
      </c>
      <c r="V313" s="119">
        <v>1.8180000000000001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542</v>
      </c>
      <c r="AB313" s="119" t="s">
        <v>526</v>
      </c>
      <c r="AC313" s="119" t="s">
        <v>54</v>
      </c>
      <c r="AD313" s="119" t="s">
        <v>707</v>
      </c>
      <c r="AE313" s="119" t="s">
        <v>54</v>
      </c>
      <c r="AF313" s="119" t="s">
        <v>54</v>
      </c>
      <c r="AG313" s="119" t="s">
        <v>54</v>
      </c>
      <c r="AH313" s="119" t="s">
        <v>392</v>
      </c>
      <c r="AI313" s="119" t="s">
        <v>54</v>
      </c>
      <c r="AJ313" s="119" t="s">
        <v>54</v>
      </c>
      <c r="AK313" s="119" t="s">
        <v>54</v>
      </c>
      <c r="AL313" s="119" t="s">
        <v>54</v>
      </c>
      <c r="AM313" s="119">
        <v>0</v>
      </c>
      <c r="AN313" s="119">
        <v>0</v>
      </c>
      <c r="AO313" s="119">
        <v>0</v>
      </c>
      <c r="AP313" s="119">
        <v>5</v>
      </c>
      <c r="AQ313" s="119">
        <v>9</v>
      </c>
      <c r="AR313" s="119">
        <v>24</v>
      </c>
      <c r="AS313" s="119">
        <v>13</v>
      </c>
      <c r="AT313" s="119">
        <v>3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</v>
      </c>
      <c r="BI313" s="119">
        <v>27.6</v>
      </c>
      <c r="BJ313" s="119">
        <v>32.9</v>
      </c>
      <c r="BK313" s="119">
        <v>38.4</v>
      </c>
      <c r="BL313" s="119">
        <v>3</v>
      </c>
      <c r="BM313" s="119" t="s">
        <v>705</v>
      </c>
    </row>
    <row r="314" spans="1:65" s="119" customFormat="1" ht="11.4" x14ac:dyDescent="0.2">
      <c r="A314" s="119" t="s">
        <v>149</v>
      </c>
      <c r="B314" s="119">
        <v>22</v>
      </c>
      <c r="C314" s="119">
        <v>1</v>
      </c>
      <c r="D314" s="119">
        <v>21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4.5449999999999999</v>
      </c>
      <c r="P314" s="119">
        <v>95.45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428</v>
      </c>
      <c r="AB314" s="119" t="s">
        <v>457</v>
      </c>
      <c r="AC314" s="119" t="s">
        <v>54</v>
      </c>
      <c r="AD314" s="119" t="s">
        <v>54</v>
      </c>
      <c r="AE314" s="119" t="s">
        <v>54</v>
      </c>
      <c r="AF314" s="119" t="s">
        <v>54</v>
      </c>
      <c r="AG314" s="119" t="s">
        <v>54</v>
      </c>
      <c r="AH314" s="119" t="s">
        <v>54</v>
      </c>
      <c r="AI314" s="119" t="s">
        <v>54</v>
      </c>
      <c r="AJ314" s="119" t="s">
        <v>54</v>
      </c>
      <c r="AK314" s="119" t="s">
        <v>54</v>
      </c>
      <c r="AL314" s="119" t="s">
        <v>54</v>
      </c>
      <c r="AM314" s="119">
        <v>0</v>
      </c>
      <c r="AN314" s="119">
        <v>0</v>
      </c>
      <c r="AO314" s="119">
        <v>0</v>
      </c>
      <c r="AP314" s="119">
        <v>4</v>
      </c>
      <c r="AQ314" s="119">
        <v>8</v>
      </c>
      <c r="AR314" s="119">
        <v>9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23.9</v>
      </c>
      <c r="BI314" s="119">
        <v>24.1</v>
      </c>
      <c r="BJ314" s="119">
        <v>27.7</v>
      </c>
      <c r="BK314" s="119">
        <v>31.5</v>
      </c>
      <c r="BL314" s="119">
        <v>0</v>
      </c>
      <c r="BM314" s="119" t="s">
        <v>706</v>
      </c>
    </row>
    <row r="315" spans="1:65" s="120" customFormat="1" ht="12" x14ac:dyDescent="0.25">
      <c r="A315" s="120" t="s">
        <v>150</v>
      </c>
      <c r="B315" s="120">
        <v>8489</v>
      </c>
      <c r="C315" s="120">
        <v>223</v>
      </c>
      <c r="D315" s="120">
        <v>7356</v>
      </c>
      <c r="E315" s="120">
        <v>106</v>
      </c>
      <c r="F315" s="120">
        <v>684</v>
      </c>
      <c r="G315" s="120">
        <v>28</v>
      </c>
      <c r="H315" s="120">
        <v>40</v>
      </c>
      <c r="I315" s="120">
        <v>6</v>
      </c>
      <c r="J315" s="120">
        <v>16</v>
      </c>
      <c r="K315" s="120">
        <v>6</v>
      </c>
      <c r="L315" s="120">
        <v>16</v>
      </c>
      <c r="M315" s="120">
        <v>0</v>
      </c>
      <c r="N315" s="120">
        <v>8</v>
      </c>
      <c r="O315" s="120">
        <v>2.6269999999999998</v>
      </c>
      <c r="P315" s="120">
        <v>86.65</v>
      </c>
      <c r="Q315" s="120">
        <v>1.2490000000000001</v>
      </c>
      <c r="R315" s="120">
        <v>8.0570000000000004</v>
      </c>
      <c r="S315" s="120">
        <v>0.33</v>
      </c>
      <c r="T315" s="120">
        <v>0.47099999999999997</v>
      </c>
      <c r="U315" s="120">
        <v>7.0999999999999994E-2</v>
      </c>
      <c r="V315" s="120">
        <v>0.188</v>
      </c>
      <c r="W315" s="120">
        <v>7.0999999999999994E-2</v>
      </c>
      <c r="X315" s="120">
        <v>0.188</v>
      </c>
      <c r="Y315" s="120">
        <v>0</v>
      </c>
      <c r="Z315" s="120">
        <v>9.4E-2</v>
      </c>
      <c r="AA315" s="120" t="s">
        <v>486</v>
      </c>
      <c r="AB315" s="120" t="s">
        <v>414</v>
      </c>
      <c r="AC315" s="120" t="s">
        <v>394</v>
      </c>
      <c r="AD315" s="120" t="s">
        <v>412</v>
      </c>
      <c r="AE315" s="120" t="s">
        <v>409</v>
      </c>
      <c r="AF315" s="120" t="s">
        <v>490</v>
      </c>
      <c r="AG315" s="120" t="s">
        <v>415</v>
      </c>
      <c r="AH315" s="120" t="s">
        <v>394</v>
      </c>
      <c r="AI315" s="120" t="s">
        <v>387</v>
      </c>
      <c r="AJ315" s="120" t="s">
        <v>518</v>
      </c>
      <c r="AK315" s="120" t="s">
        <v>54</v>
      </c>
      <c r="AL315" s="120" t="s">
        <v>488</v>
      </c>
      <c r="AM315" s="120">
        <v>6</v>
      </c>
      <c r="AN315" s="120">
        <v>360</v>
      </c>
      <c r="AO315" s="120">
        <v>1384</v>
      </c>
      <c r="AP315" s="120">
        <v>2560</v>
      </c>
      <c r="AQ315" s="120">
        <v>2916</v>
      </c>
      <c r="AR315" s="120">
        <v>1153</v>
      </c>
      <c r="AS315" s="120">
        <v>93</v>
      </c>
      <c r="AT315" s="120">
        <v>11</v>
      </c>
      <c r="AU315" s="120">
        <v>1</v>
      </c>
      <c r="AV315" s="120">
        <v>2</v>
      </c>
      <c r="AW315" s="120">
        <v>1</v>
      </c>
      <c r="AX315" s="120">
        <v>0</v>
      </c>
      <c r="AY315" s="120">
        <v>0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19.5</v>
      </c>
      <c r="BI315" s="120">
        <v>19.899999999999999</v>
      </c>
      <c r="BJ315" s="120">
        <v>25</v>
      </c>
      <c r="BK315" s="120">
        <v>27.4</v>
      </c>
      <c r="BL315" s="120">
        <v>12</v>
      </c>
      <c r="BM315" s="120" t="s">
        <v>705</v>
      </c>
    </row>
    <row r="316" spans="1:65" s="120" customFormat="1" ht="12" x14ac:dyDescent="0.25">
      <c r="A316" s="120" t="s">
        <v>150</v>
      </c>
      <c r="B316" s="120">
        <v>7417</v>
      </c>
      <c r="C316" s="120">
        <v>266</v>
      </c>
      <c r="D316" s="120">
        <v>6566</v>
      </c>
      <c r="E316" s="120">
        <v>29</v>
      </c>
      <c r="F316" s="120">
        <v>469</v>
      </c>
      <c r="G316" s="120">
        <v>26</v>
      </c>
      <c r="H316" s="120">
        <v>45</v>
      </c>
      <c r="I316" s="120">
        <v>5</v>
      </c>
      <c r="J316" s="120">
        <v>2</v>
      </c>
      <c r="K316" s="120">
        <v>5</v>
      </c>
      <c r="L316" s="120">
        <v>4</v>
      </c>
      <c r="M316" s="120">
        <v>0</v>
      </c>
      <c r="N316" s="120">
        <v>0</v>
      </c>
      <c r="O316" s="120">
        <v>3.5859999999999999</v>
      </c>
      <c r="P316" s="120">
        <v>88.53</v>
      </c>
      <c r="Q316" s="120">
        <v>0.39100000000000001</v>
      </c>
      <c r="R316" s="120">
        <v>6.3230000000000004</v>
      </c>
      <c r="S316" s="120">
        <v>0.35099999999999998</v>
      </c>
      <c r="T316" s="120">
        <v>0.60699999999999998</v>
      </c>
      <c r="U316" s="120">
        <v>6.7000000000000004E-2</v>
      </c>
      <c r="V316" s="120">
        <v>2.7E-2</v>
      </c>
      <c r="W316" s="120">
        <v>6.7000000000000004E-2</v>
      </c>
      <c r="X316" s="120">
        <v>5.3999999999999999E-2</v>
      </c>
      <c r="Y316" s="120">
        <v>0</v>
      </c>
      <c r="Z316" s="120">
        <v>0</v>
      </c>
      <c r="AA316" s="120" t="s">
        <v>510</v>
      </c>
      <c r="AB316" s="120" t="s">
        <v>512</v>
      </c>
      <c r="AC316" s="120" t="s">
        <v>389</v>
      </c>
      <c r="AD316" s="120" t="s">
        <v>389</v>
      </c>
      <c r="AE316" s="120" t="s">
        <v>582</v>
      </c>
      <c r="AF316" s="120" t="s">
        <v>487</v>
      </c>
      <c r="AG316" s="120" t="s">
        <v>492</v>
      </c>
      <c r="AH316" s="120" t="s">
        <v>409</v>
      </c>
      <c r="AI316" s="120" t="s">
        <v>518</v>
      </c>
      <c r="AJ316" s="120" t="s">
        <v>486</v>
      </c>
      <c r="AK316" s="120" t="s">
        <v>54</v>
      </c>
      <c r="AL316" s="120" t="s">
        <v>54</v>
      </c>
      <c r="AM316" s="120">
        <v>17</v>
      </c>
      <c r="AN316" s="120">
        <v>283</v>
      </c>
      <c r="AO316" s="120">
        <v>1230</v>
      </c>
      <c r="AP316" s="120">
        <v>2492</v>
      </c>
      <c r="AQ316" s="120">
        <v>2783</v>
      </c>
      <c r="AR316" s="120">
        <v>567</v>
      </c>
      <c r="AS316" s="120">
        <v>34</v>
      </c>
      <c r="AT316" s="120">
        <v>6</v>
      </c>
      <c r="AU316" s="120">
        <v>2</v>
      </c>
      <c r="AV316" s="120">
        <v>0</v>
      </c>
      <c r="AW316" s="120">
        <v>0</v>
      </c>
      <c r="AX316" s="120">
        <v>1</v>
      </c>
      <c r="AY316" s="120">
        <v>0</v>
      </c>
      <c r="AZ316" s="120">
        <v>1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1</v>
      </c>
      <c r="BH316" s="120">
        <v>19</v>
      </c>
      <c r="BI316" s="120">
        <v>19.5</v>
      </c>
      <c r="BJ316" s="120">
        <v>23.7</v>
      </c>
      <c r="BK316" s="120">
        <v>25.9</v>
      </c>
      <c r="BL316" s="120">
        <v>7</v>
      </c>
      <c r="BM316" s="120" t="s">
        <v>706</v>
      </c>
    </row>
    <row r="317" spans="1:65" s="120" customFormat="1" ht="12" x14ac:dyDescent="0.25">
      <c r="A317" s="120" t="s">
        <v>151</v>
      </c>
      <c r="B317" s="120">
        <v>10341</v>
      </c>
      <c r="C317" s="120">
        <v>288</v>
      </c>
      <c r="D317" s="120">
        <v>9042</v>
      </c>
      <c r="E317" s="120">
        <v>116</v>
      </c>
      <c r="F317" s="120">
        <v>756</v>
      </c>
      <c r="G317" s="120">
        <v>37</v>
      </c>
      <c r="H317" s="120">
        <v>44</v>
      </c>
      <c r="I317" s="120">
        <v>7</v>
      </c>
      <c r="J317" s="120">
        <v>16</v>
      </c>
      <c r="K317" s="120">
        <v>7</v>
      </c>
      <c r="L317" s="120">
        <v>19</v>
      </c>
      <c r="M317" s="120">
        <v>0</v>
      </c>
      <c r="N317" s="120">
        <v>9</v>
      </c>
      <c r="O317" s="120">
        <v>2.7850000000000001</v>
      </c>
      <c r="P317" s="120">
        <v>87.44</v>
      </c>
      <c r="Q317" s="120">
        <v>1.1220000000000001</v>
      </c>
      <c r="R317" s="120">
        <v>7.3109999999999999</v>
      </c>
      <c r="S317" s="120">
        <v>0.35799999999999998</v>
      </c>
      <c r="T317" s="120">
        <v>0.42499999999999999</v>
      </c>
      <c r="U317" s="120">
        <v>6.8000000000000005E-2</v>
      </c>
      <c r="V317" s="120">
        <v>0.155</v>
      </c>
      <c r="W317" s="120">
        <v>6.8000000000000005E-2</v>
      </c>
      <c r="X317" s="120">
        <v>0.184</v>
      </c>
      <c r="Y317" s="120">
        <v>0</v>
      </c>
      <c r="Z317" s="120">
        <v>8.6999999999999994E-2</v>
      </c>
      <c r="AA317" s="120" t="s">
        <v>437</v>
      </c>
      <c r="AB317" s="120" t="s">
        <v>516</v>
      </c>
      <c r="AC317" s="120" t="s">
        <v>398</v>
      </c>
      <c r="AD317" s="120" t="s">
        <v>516</v>
      </c>
      <c r="AE317" s="120" t="s">
        <v>509</v>
      </c>
      <c r="AF317" s="120" t="s">
        <v>481</v>
      </c>
      <c r="AG317" s="120" t="s">
        <v>491</v>
      </c>
      <c r="AH317" s="120" t="s">
        <v>394</v>
      </c>
      <c r="AI317" s="120" t="s">
        <v>517</v>
      </c>
      <c r="AJ317" s="120" t="s">
        <v>493</v>
      </c>
      <c r="AK317" s="120" t="s">
        <v>54</v>
      </c>
      <c r="AL317" s="120" t="s">
        <v>390</v>
      </c>
      <c r="AM317" s="120">
        <v>6</v>
      </c>
      <c r="AN317" s="120">
        <v>367</v>
      </c>
      <c r="AO317" s="120">
        <v>1413</v>
      </c>
      <c r="AP317" s="120">
        <v>2776</v>
      </c>
      <c r="AQ317" s="120">
        <v>3675</v>
      </c>
      <c r="AR317" s="120">
        <v>1844</v>
      </c>
      <c r="AS317" s="120">
        <v>220</v>
      </c>
      <c r="AT317" s="120">
        <v>30</v>
      </c>
      <c r="AU317" s="120">
        <v>4</v>
      </c>
      <c r="AV317" s="120">
        <v>2</v>
      </c>
      <c r="AW317" s="120">
        <v>1</v>
      </c>
      <c r="AX317" s="120">
        <v>1</v>
      </c>
      <c r="AY317" s="120">
        <v>0</v>
      </c>
      <c r="AZ317" s="120">
        <v>1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20.399999999999999</v>
      </c>
      <c r="BI317" s="120">
        <v>20.9</v>
      </c>
      <c r="BJ317" s="120">
        <v>25.8</v>
      </c>
      <c r="BK317" s="120">
        <v>28.6</v>
      </c>
      <c r="BL317" s="120">
        <v>24</v>
      </c>
      <c r="BM317" s="120" t="s">
        <v>705</v>
      </c>
    </row>
    <row r="318" spans="1:65" s="120" customFormat="1" ht="12" x14ac:dyDescent="0.25">
      <c r="A318" s="120" t="s">
        <v>151</v>
      </c>
      <c r="B318" s="120">
        <v>8939</v>
      </c>
      <c r="C318" s="120">
        <v>315</v>
      </c>
      <c r="D318" s="120">
        <v>7937</v>
      </c>
      <c r="E318" s="120">
        <v>38</v>
      </c>
      <c r="F318" s="120">
        <v>551</v>
      </c>
      <c r="G318" s="120">
        <v>30</v>
      </c>
      <c r="H318" s="120">
        <v>49</v>
      </c>
      <c r="I318" s="120">
        <v>6</v>
      </c>
      <c r="J318" s="120">
        <v>3</v>
      </c>
      <c r="K318" s="120">
        <v>6</v>
      </c>
      <c r="L318" s="120">
        <v>4</v>
      </c>
      <c r="M318" s="120">
        <v>0</v>
      </c>
      <c r="N318" s="120">
        <v>0</v>
      </c>
      <c r="O318" s="120">
        <v>3.524</v>
      </c>
      <c r="P318" s="120">
        <v>88.79</v>
      </c>
      <c r="Q318" s="120">
        <v>0.42499999999999999</v>
      </c>
      <c r="R318" s="120">
        <v>6.1639999999999997</v>
      </c>
      <c r="S318" s="120">
        <v>0.33600000000000002</v>
      </c>
      <c r="T318" s="120">
        <v>0.54800000000000004</v>
      </c>
      <c r="U318" s="120">
        <v>6.7000000000000004E-2</v>
      </c>
      <c r="V318" s="120">
        <v>3.4000000000000002E-2</v>
      </c>
      <c r="W318" s="120">
        <v>6.7000000000000004E-2</v>
      </c>
      <c r="X318" s="120">
        <v>4.4999999999999998E-2</v>
      </c>
      <c r="Y318" s="120">
        <v>0</v>
      </c>
      <c r="Z318" s="120">
        <v>0</v>
      </c>
      <c r="AA318" s="120" t="s">
        <v>497</v>
      </c>
      <c r="AB318" s="120" t="s">
        <v>437</v>
      </c>
      <c r="AC318" s="120" t="s">
        <v>389</v>
      </c>
      <c r="AD318" s="120" t="s">
        <v>440</v>
      </c>
      <c r="AE318" s="120" t="s">
        <v>510</v>
      </c>
      <c r="AF318" s="120" t="s">
        <v>492</v>
      </c>
      <c r="AG318" s="120" t="s">
        <v>395</v>
      </c>
      <c r="AH318" s="120" t="s">
        <v>512</v>
      </c>
      <c r="AI318" s="120" t="s">
        <v>395</v>
      </c>
      <c r="AJ318" s="120" t="s">
        <v>486</v>
      </c>
      <c r="AK318" s="120" t="s">
        <v>54</v>
      </c>
      <c r="AL318" s="120" t="s">
        <v>54</v>
      </c>
      <c r="AM318" s="120">
        <v>19</v>
      </c>
      <c r="AN318" s="120">
        <v>304</v>
      </c>
      <c r="AO318" s="120">
        <v>1307</v>
      </c>
      <c r="AP318" s="120">
        <v>2750</v>
      </c>
      <c r="AQ318" s="120">
        <v>3622</v>
      </c>
      <c r="AR318" s="120">
        <v>858</v>
      </c>
      <c r="AS318" s="120">
        <v>63</v>
      </c>
      <c r="AT318" s="120">
        <v>11</v>
      </c>
      <c r="AU318" s="120">
        <v>2</v>
      </c>
      <c r="AV318" s="120">
        <v>0</v>
      </c>
      <c r="AW318" s="120">
        <v>0</v>
      </c>
      <c r="AX318" s="120">
        <v>1</v>
      </c>
      <c r="AY318" s="120">
        <v>0</v>
      </c>
      <c r="AZ318" s="120">
        <v>1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1</v>
      </c>
      <c r="BH318" s="120">
        <v>19.5</v>
      </c>
      <c r="BI318" s="120">
        <v>20.100000000000001</v>
      </c>
      <c r="BJ318" s="120">
        <v>24.2</v>
      </c>
      <c r="BK318" s="120">
        <v>26.5</v>
      </c>
      <c r="BL318" s="120">
        <v>10</v>
      </c>
      <c r="BM318" s="120" t="s">
        <v>706</v>
      </c>
    </row>
    <row r="319" spans="1:65" s="120" customFormat="1" ht="12" x14ac:dyDescent="0.25">
      <c r="A319" s="120" t="s">
        <v>152</v>
      </c>
      <c r="B319" s="120">
        <v>11027</v>
      </c>
      <c r="C319" s="120">
        <v>312</v>
      </c>
      <c r="D319" s="120">
        <v>9673</v>
      </c>
      <c r="E319" s="120">
        <v>118</v>
      </c>
      <c r="F319" s="120">
        <v>783</v>
      </c>
      <c r="G319" s="120">
        <v>37</v>
      </c>
      <c r="H319" s="120">
        <v>45</v>
      </c>
      <c r="I319" s="120">
        <v>7</v>
      </c>
      <c r="J319" s="120">
        <v>17</v>
      </c>
      <c r="K319" s="120">
        <v>7</v>
      </c>
      <c r="L319" s="120">
        <v>19</v>
      </c>
      <c r="M319" s="120">
        <v>0</v>
      </c>
      <c r="N319" s="120">
        <v>9</v>
      </c>
      <c r="O319" s="120">
        <v>2.8290000000000002</v>
      </c>
      <c r="P319" s="120">
        <v>87.72</v>
      </c>
      <c r="Q319" s="120">
        <v>1.07</v>
      </c>
      <c r="R319" s="120">
        <v>7.101</v>
      </c>
      <c r="S319" s="120">
        <v>0.33600000000000002</v>
      </c>
      <c r="T319" s="120">
        <v>0.40799999999999997</v>
      </c>
      <c r="U319" s="120">
        <v>6.3E-2</v>
      </c>
      <c r="V319" s="120">
        <v>0.154</v>
      </c>
      <c r="W319" s="120">
        <v>6.3E-2</v>
      </c>
      <c r="X319" s="120">
        <v>0.17199999999999999</v>
      </c>
      <c r="Y319" s="120">
        <v>0</v>
      </c>
      <c r="Z319" s="120">
        <v>8.2000000000000003E-2</v>
      </c>
      <c r="AA319" s="120" t="s">
        <v>399</v>
      </c>
      <c r="AB319" s="120" t="s">
        <v>400</v>
      </c>
      <c r="AC319" s="120" t="s">
        <v>415</v>
      </c>
      <c r="AD319" s="120" t="s">
        <v>511</v>
      </c>
      <c r="AE319" s="120" t="s">
        <v>509</v>
      </c>
      <c r="AF319" s="120" t="s">
        <v>582</v>
      </c>
      <c r="AG319" s="120" t="s">
        <v>491</v>
      </c>
      <c r="AH319" s="120" t="s">
        <v>507</v>
      </c>
      <c r="AI319" s="120" t="s">
        <v>517</v>
      </c>
      <c r="AJ319" s="120" t="s">
        <v>493</v>
      </c>
      <c r="AK319" s="120" t="s">
        <v>54</v>
      </c>
      <c r="AL319" s="120" t="s">
        <v>390</v>
      </c>
      <c r="AM319" s="120">
        <v>6</v>
      </c>
      <c r="AN319" s="120">
        <v>369</v>
      </c>
      <c r="AO319" s="120">
        <v>1414</v>
      </c>
      <c r="AP319" s="120">
        <v>2827</v>
      </c>
      <c r="AQ319" s="120">
        <v>3890</v>
      </c>
      <c r="AR319" s="120">
        <v>2148</v>
      </c>
      <c r="AS319" s="120">
        <v>315</v>
      </c>
      <c r="AT319" s="120">
        <v>45</v>
      </c>
      <c r="AU319" s="120">
        <v>6</v>
      </c>
      <c r="AV319" s="120">
        <v>3</v>
      </c>
      <c r="AW319" s="120">
        <v>1</v>
      </c>
      <c r="AX319" s="120">
        <v>1</v>
      </c>
      <c r="AY319" s="120">
        <v>0</v>
      </c>
      <c r="AZ319" s="120">
        <v>1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20.8</v>
      </c>
      <c r="BI319" s="120">
        <v>21.2</v>
      </c>
      <c r="BJ319" s="120">
        <v>26.3</v>
      </c>
      <c r="BK319" s="120">
        <v>29.1</v>
      </c>
      <c r="BL319" s="120">
        <v>35</v>
      </c>
      <c r="BM319" s="120" t="s">
        <v>705</v>
      </c>
    </row>
    <row r="320" spans="1:65" s="120" customFormat="1" ht="12" x14ac:dyDescent="0.25">
      <c r="A320" s="120" t="s">
        <v>152</v>
      </c>
      <c r="B320" s="120">
        <v>9307</v>
      </c>
      <c r="C320" s="120">
        <v>328</v>
      </c>
      <c r="D320" s="120">
        <v>8271</v>
      </c>
      <c r="E320" s="120">
        <v>38</v>
      </c>
      <c r="F320" s="120">
        <v>568</v>
      </c>
      <c r="G320" s="120">
        <v>31</v>
      </c>
      <c r="H320" s="120">
        <v>50</v>
      </c>
      <c r="I320" s="120">
        <v>6</v>
      </c>
      <c r="J320" s="120">
        <v>5</v>
      </c>
      <c r="K320" s="120">
        <v>6</v>
      </c>
      <c r="L320" s="120">
        <v>4</v>
      </c>
      <c r="M320" s="120">
        <v>0</v>
      </c>
      <c r="N320" s="120">
        <v>0</v>
      </c>
      <c r="O320" s="120">
        <v>3.524</v>
      </c>
      <c r="P320" s="120">
        <v>88.87</v>
      </c>
      <c r="Q320" s="120">
        <v>0.40799999999999997</v>
      </c>
      <c r="R320" s="120">
        <v>6.1029999999999998</v>
      </c>
      <c r="S320" s="120">
        <v>0.33300000000000002</v>
      </c>
      <c r="T320" s="120">
        <v>0.53700000000000003</v>
      </c>
      <c r="U320" s="120">
        <v>6.4000000000000001E-2</v>
      </c>
      <c r="V320" s="120">
        <v>5.3999999999999999E-2</v>
      </c>
      <c r="W320" s="120">
        <v>6.4000000000000001E-2</v>
      </c>
      <c r="X320" s="120">
        <v>4.2999999999999997E-2</v>
      </c>
      <c r="Y320" s="120">
        <v>0</v>
      </c>
      <c r="Z320" s="120">
        <v>0</v>
      </c>
      <c r="AA320" s="120" t="s">
        <v>390</v>
      </c>
      <c r="AB320" s="120" t="s">
        <v>392</v>
      </c>
      <c r="AC320" s="120" t="s">
        <v>389</v>
      </c>
      <c r="AD320" s="120" t="s">
        <v>412</v>
      </c>
      <c r="AE320" s="120" t="s">
        <v>518</v>
      </c>
      <c r="AF320" s="120" t="s">
        <v>481</v>
      </c>
      <c r="AG320" s="120" t="s">
        <v>395</v>
      </c>
      <c r="AH320" s="120" t="s">
        <v>440</v>
      </c>
      <c r="AI320" s="120" t="s">
        <v>395</v>
      </c>
      <c r="AJ320" s="120" t="s">
        <v>486</v>
      </c>
      <c r="AK320" s="120" t="s">
        <v>54</v>
      </c>
      <c r="AL320" s="120" t="s">
        <v>54</v>
      </c>
      <c r="AM320" s="120">
        <v>19</v>
      </c>
      <c r="AN320" s="120">
        <v>307</v>
      </c>
      <c r="AO320" s="120">
        <v>1313</v>
      </c>
      <c r="AP320" s="120">
        <v>2788</v>
      </c>
      <c r="AQ320" s="120">
        <v>3791</v>
      </c>
      <c r="AR320" s="120">
        <v>988</v>
      </c>
      <c r="AS320" s="120">
        <v>81</v>
      </c>
      <c r="AT320" s="120">
        <v>14</v>
      </c>
      <c r="AU320" s="120">
        <v>3</v>
      </c>
      <c r="AV320" s="120">
        <v>0</v>
      </c>
      <c r="AW320" s="120">
        <v>0</v>
      </c>
      <c r="AX320" s="120">
        <v>1</v>
      </c>
      <c r="AY320" s="120">
        <v>0</v>
      </c>
      <c r="AZ320" s="120">
        <v>1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1</v>
      </c>
      <c r="BH320" s="120">
        <v>19.7</v>
      </c>
      <c r="BI320" s="120">
        <v>20.2</v>
      </c>
      <c r="BJ320" s="120">
        <v>24.4</v>
      </c>
      <c r="BK320" s="120">
        <v>26.8</v>
      </c>
      <c r="BL320" s="120">
        <v>11</v>
      </c>
      <c r="BM320" s="120" t="s">
        <v>706</v>
      </c>
    </row>
    <row r="321" spans="1:65" s="120" customFormat="1" ht="12" x14ac:dyDescent="0.25">
      <c r="A321" s="120" t="s">
        <v>153</v>
      </c>
      <c r="B321" s="120">
        <v>11472</v>
      </c>
      <c r="C321" s="120">
        <v>331</v>
      </c>
      <c r="D321" s="120">
        <v>10042</v>
      </c>
      <c r="E321" s="120">
        <v>119</v>
      </c>
      <c r="F321" s="120">
        <v>822</v>
      </c>
      <c r="G321" s="120">
        <v>49</v>
      </c>
      <c r="H321" s="120">
        <v>47</v>
      </c>
      <c r="I321" s="120">
        <v>7</v>
      </c>
      <c r="J321" s="120">
        <v>17</v>
      </c>
      <c r="K321" s="120">
        <v>8</v>
      </c>
      <c r="L321" s="120">
        <v>21</v>
      </c>
      <c r="M321" s="120">
        <v>0</v>
      </c>
      <c r="N321" s="120">
        <v>9</v>
      </c>
      <c r="O321" s="120">
        <v>2.8849999999999998</v>
      </c>
      <c r="P321" s="120">
        <v>87.53</v>
      </c>
      <c r="Q321" s="120">
        <v>1.0369999999999999</v>
      </c>
      <c r="R321" s="120">
        <v>7.165</v>
      </c>
      <c r="S321" s="120">
        <v>0.42699999999999999</v>
      </c>
      <c r="T321" s="120">
        <v>0.41</v>
      </c>
      <c r="U321" s="120">
        <v>6.0999999999999999E-2</v>
      </c>
      <c r="V321" s="120">
        <v>0.14799999999999999</v>
      </c>
      <c r="W321" s="120">
        <v>7.0000000000000007E-2</v>
      </c>
      <c r="X321" s="120">
        <v>0.183</v>
      </c>
      <c r="Y321" s="120">
        <v>0</v>
      </c>
      <c r="Z321" s="120">
        <v>7.8E-2</v>
      </c>
      <c r="AA321" s="120" t="s">
        <v>386</v>
      </c>
      <c r="AB321" s="120" t="s">
        <v>397</v>
      </c>
      <c r="AC321" s="120" t="s">
        <v>423</v>
      </c>
      <c r="AD321" s="120" t="s">
        <v>397</v>
      </c>
      <c r="AE321" s="120" t="s">
        <v>446</v>
      </c>
      <c r="AF321" s="120" t="s">
        <v>510</v>
      </c>
      <c r="AG321" s="120" t="s">
        <v>491</v>
      </c>
      <c r="AH321" s="120" t="s">
        <v>507</v>
      </c>
      <c r="AI321" s="120" t="s">
        <v>437</v>
      </c>
      <c r="AJ321" s="120" t="s">
        <v>420</v>
      </c>
      <c r="AK321" s="120" t="s">
        <v>54</v>
      </c>
      <c r="AL321" s="120" t="s">
        <v>390</v>
      </c>
      <c r="AM321" s="120">
        <v>6</v>
      </c>
      <c r="AN321" s="120">
        <v>369</v>
      </c>
      <c r="AO321" s="120">
        <v>1415</v>
      </c>
      <c r="AP321" s="120">
        <v>2837</v>
      </c>
      <c r="AQ321" s="120">
        <v>3955</v>
      </c>
      <c r="AR321" s="120">
        <v>2331</v>
      </c>
      <c r="AS321" s="120">
        <v>446</v>
      </c>
      <c r="AT321" s="120">
        <v>84</v>
      </c>
      <c r="AU321" s="120">
        <v>19</v>
      </c>
      <c r="AV321" s="120">
        <v>6</v>
      </c>
      <c r="AW321" s="120">
        <v>1</v>
      </c>
      <c r="AX321" s="120">
        <v>1</v>
      </c>
      <c r="AY321" s="120">
        <v>0</v>
      </c>
      <c r="AZ321" s="120">
        <v>1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21.1</v>
      </c>
      <c r="BI321" s="120">
        <v>21.5</v>
      </c>
      <c r="BJ321" s="120">
        <v>26.8</v>
      </c>
      <c r="BK321" s="120">
        <v>29.9</v>
      </c>
      <c r="BL321" s="120">
        <v>62</v>
      </c>
      <c r="BM321" s="120" t="s">
        <v>705</v>
      </c>
    </row>
    <row r="322" spans="1:65" s="120" customFormat="1" ht="12" x14ac:dyDescent="0.25">
      <c r="A322" s="120" t="s">
        <v>153</v>
      </c>
      <c r="B322" s="120">
        <v>9703</v>
      </c>
      <c r="C322" s="120">
        <v>349</v>
      </c>
      <c r="D322" s="120">
        <v>8587</v>
      </c>
      <c r="E322" s="120">
        <v>38</v>
      </c>
      <c r="F322" s="120">
        <v>620</v>
      </c>
      <c r="G322" s="120">
        <v>34</v>
      </c>
      <c r="H322" s="120">
        <v>51</v>
      </c>
      <c r="I322" s="120">
        <v>6</v>
      </c>
      <c r="J322" s="120">
        <v>6</v>
      </c>
      <c r="K322" s="120">
        <v>8</v>
      </c>
      <c r="L322" s="120">
        <v>4</v>
      </c>
      <c r="M322" s="120">
        <v>0</v>
      </c>
      <c r="N322" s="120">
        <v>0</v>
      </c>
      <c r="O322" s="120">
        <v>3.597</v>
      </c>
      <c r="P322" s="120">
        <v>88.5</v>
      </c>
      <c r="Q322" s="120">
        <v>0.39200000000000002</v>
      </c>
      <c r="R322" s="120">
        <v>6.39</v>
      </c>
      <c r="S322" s="120">
        <v>0.35</v>
      </c>
      <c r="T322" s="120">
        <v>0.52600000000000002</v>
      </c>
      <c r="U322" s="120">
        <v>6.2E-2</v>
      </c>
      <c r="V322" s="120">
        <v>6.2E-2</v>
      </c>
      <c r="W322" s="120">
        <v>8.2000000000000003E-2</v>
      </c>
      <c r="X322" s="120">
        <v>4.1000000000000002E-2</v>
      </c>
      <c r="Y322" s="120">
        <v>0</v>
      </c>
      <c r="Z322" s="120">
        <v>0</v>
      </c>
      <c r="AA322" s="120" t="s">
        <v>579</v>
      </c>
      <c r="AB322" s="120" t="s">
        <v>426</v>
      </c>
      <c r="AC322" s="120" t="s">
        <v>389</v>
      </c>
      <c r="AD322" s="120" t="s">
        <v>386</v>
      </c>
      <c r="AE322" s="120" t="s">
        <v>501</v>
      </c>
      <c r="AF322" s="120" t="s">
        <v>483</v>
      </c>
      <c r="AG322" s="120" t="s">
        <v>395</v>
      </c>
      <c r="AH322" s="120" t="s">
        <v>414</v>
      </c>
      <c r="AI322" s="120" t="s">
        <v>382</v>
      </c>
      <c r="AJ322" s="120" t="s">
        <v>486</v>
      </c>
      <c r="AK322" s="120" t="s">
        <v>54</v>
      </c>
      <c r="AL322" s="120" t="s">
        <v>54</v>
      </c>
      <c r="AM322" s="120">
        <v>19</v>
      </c>
      <c r="AN322" s="120">
        <v>308</v>
      </c>
      <c r="AO322" s="120">
        <v>1318</v>
      </c>
      <c r="AP322" s="120">
        <v>2813</v>
      </c>
      <c r="AQ322" s="120">
        <v>3905</v>
      </c>
      <c r="AR322" s="120">
        <v>1179</v>
      </c>
      <c r="AS322" s="120">
        <v>130</v>
      </c>
      <c r="AT322" s="120">
        <v>23</v>
      </c>
      <c r="AU322" s="120">
        <v>5</v>
      </c>
      <c r="AV322" s="120">
        <v>0</v>
      </c>
      <c r="AW322" s="120">
        <v>0</v>
      </c>
      <c r="AX322" s="120">
        <v>1</v>
      </c>
      <c r="AY322" s="120">
        <v>0</v>
      </c>
      <c r="AZ322" s="120">
        <v>1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1</v>
      </c>
      <c r="BH322" s="120">
        <v>20</v>
      </c>
      <c r="BI322" s="120">
        <v>20.5</v>
      </c>
      <c r="BJ322" s="120">
        <v>24.8</v>
      </c>
      <c r="BK322" s="120">
        <v>27.5</v>
      </c>
      <c r="BL322" s="120">
        <v>21</v>
      </c>
      <c r="BM322" s="120" t="s">
        <v>706</v>
      </c>
    </row>
    <row r="325" spans="1:65" s="115" customFormat="1" x14ac:dyDescent="0.25">
      <c r="A325" s="115" t="s">
        <v>736</v>
      </c>
    </row>
    <row r="327" spans="1:65" s="118" customFormat="1" ht="12" x14ac:dyDescent="0.25">
      <c r="A327" s="118" t="s">
        <v>29</v>
      </c>
      <c r="B327" s="118" t="s">
        <v>30</v>
      </c>
      <c r="C327" s="118" t="s">
        <v>31</v>
      </c>
      <c r="D327" s="118" t="s">
        <v>31</v>
      </c>
      <c r="E327" s="118" t="s">
        <v>31</v>
      </c>
      <c r="F327" s="118" t="s">
        <v>31</v>
      </c>
      <c r="G327" s="118" t="s">
        <v>31</v>
      </c>
      <c r="H327" s="118" t="s">
        <v>31</v>
      </c>
      <c r="I327" s="118" t="s">
        <v>31</v>
      </c>
      <c r="J327" s="118" t="s">
        <v>31</v>
      </c>
      <c r="K327" s="118" t="s">
        <v>31</v>
      </c>
      <c r="L327" s="118" t="s">
        <v>31</v>
      </c>
      <c r="M327" s="118" t="s">
        <v>31</v>
      </c>
      <c r="N327" s="118" t="s">
        <v>31</v>
      </c>
      <c r="O327" s="118" t="s">
        <v>32</v>
      </c>
      <c r="P327" s="118" t="s">
        <v>32</v>
      </c>
      <c r="Q327" s="118" t="s">
        <v>32</v>
      </c>
      <c r="R327" s="118" t="s">
        <v>32</v>
      </c>
      <c r="S327" s="118" t="s">
        <v>32</v>
      </c>
      <c r="T327" s="118" t="s">
        <v>32</v>
      </c>
      <c r="U327" s="118" t="s">
        <v>32</v>
      </c>
      <c r="V327" s="118" t="s">
        <v>32</v>
      </c>
      <c r="W327" s="118" t="s">
        <v>32</v>
      </c>
      <c r="X327" s="118" t="s">
        <v>32</v>
      </c>
      <c r="Y327" s="118" t="s">
        <v>32</v>
      </c>
      <c r="Z327" s="118" t="s">
        <v>32</v>
      </c>
      <c r="AA327" s="118" t="s">
        <v>33</v>
      </c>
      <c r="AB327" s="118" t="s">
        <v>33</v>
      </c>
      <c r="AC327" s="118" t="s">
        <v>33</v>
      </c>
      <c r="AD327" s="118" t="s">
        <v>33</v>
      </c>
      <c r="AE327" s="118" t="s">
        <v>33</v>
      </c>
      <c r="AF327" s="118" t="s">
        <v>33</v>
      </c>
      <c r="AG327" s="118" t="s">
        <v>33</v>
      </c>
      <c r="AH327" s="118" t="s">
        <v>33</v>
      </c>
      <c r="AI327" s="118" t="s">
        <v>33</v>
      </c>
      <c r="AJ327" s="118" t="s">
        <v>33</v>
      </c>
      <c r="AK327" s="118" t="s">
        <v>33</v>
      </c>
      <c r="AL327" s="118" t="s">
        <v>33</v>
      </c>
      <c r="AM327" s="118" t="s">
        <v>34</v>
      </c>
      <c r="AN327" s="118" t="s">
        <v>34</v>
      </c>
      <c r="AO327" s="118" t="s">
        <v>34</v>
      </c>
      <c r="AP327" s="118" t="s">
        <v>34</v>
      </c>
      <c r="AQ327" s="118" t="s">
        <v>34</v>
      </c>
      <c r="AR327" s="118" t="s">
        <v>34</v>
      </c>
      <c r="AS327" s="118" t="s">
        <v>34</v>
      </c>
      <c r="AT327" s="118" t="s">
        <v>34</v>
      </c>
      <c r="AU327" s="118" t="s">
        <v>34</v>
      </c>
      <c r="AV327" s="118" t="s">
        <v>34</v>
      </c>
      <c r="AW327" s="118" t="s">
        <v>34</v>
      </c>
      <c r="AX327" s="118" t="s">
        <v>34</v>
      </c>
      <c r="AY327" s="118" t="s">
        <v>34</v>
      </c>
      <c r="AZ327" s="118" t="s">
        <v>34</v>
      </c>
      <c r="BA327" s="118" t="s">
        <v>34</v>
      </c>
      <c r="BB327" s="118" t="s">
        <v>34</v>
      </c>
      <c r="BC327" s="118" t="s">
        <v>34</v>
      </c>
      <c r="BD327" s="118" t="s">
        <v>34</v>
      </c>
      <c r="BE327" s="118" t="s">
        <v>34</v>
      </c>
      <c r="BF327" s="118" t="s">
        <v>34</v>
      </c>
      <c r="BG327" s="118" t="s">
        <v>34</v>
      </c>
      <c r="BH327" s="118" t="s">
        <v>37</v>
      </c>
      <c r="BI327" s="118" t="s">
        <v>35</v>
      </c>
      <c r="BJ327" s="118" t="s">
        <v>36</v>
      </c>
      <c r="BK327" s="118" t="s">
        <v>36</v>
      </c>
      <c r="BL327" s="118" t="s">
        <v>38</v>
      </c>
      <c r="BM327" s="118" t="s">
        <v>39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40</v>
      </c>
      <c r="D328" s="118" t="s">
        <v>41</v>
      </c>
      <c r="E328" s="118" t="s">
        <v>42</v>
      </c>
      <c r="F328" s="118" t="s">
        <v>43</v>
      </c>
      <c r="G328" s="118" t="s">
        <v>44</v>
      </c>
      <c r="H328" s="118" t="s">
        <v>18</v>
      </c>
      <c r="I328" s="118" t="s">
        <v>10</v>
      </c>
      <c r="J328" s="118" t="s">
        <v>45</v>
      </c>
      <c r="K328" s="118" t="s">
        <v>46</v>
      </c>
      <c r="L328" s="118" t="s">
        <v>47</v>
      </c>
      <c r="M328" s="118" t="s">
        <v>48</v>
      </c>
      <c r="N328" s="118" t="s">
        <v>16</v>
      </c>
      <c r="O328" s="118" t="s">
        <v>40</v>
      </c>
      <c r="P328" s="118" t="s">
        <v>41</v>
      </c>
      <c r="Q328" s="118" t="s">
        <v>42</v>
      </c>
      <c r="R328" s="118" t="s">
        <v>43</v>
      </c>
      <c r="S328" s="118" t="s">
        <v>44</v>
      </c>
      <c r="T328" s="118" t="s">
        <v>18</v>
      </c>
      <c r="U328" s="118" t="s">
        <v>10</v>
      </c>
      <c r="V328" s="118" t="s">
        <v>45</v>
      </c>
      <c r="W328" s="118" t="s">
        <v>46</v>
      </c>
      <c r="X328" s="118" t="s">
        <v>47</v>
      </c>
      <c r="Y328" s="118" t="s">
        <v>48</v>
      </c>
      <c r="Z328" s="118" t="s">
        <v>16</v>
      </c>
      <c r="AA328" s="118" t="s">
        <v>40</v>
      </c>
      <c r="AB328" s="118" t="s">
        <v>41</v>
      </c>
      <c r="AC328" s="118" t="s">
        <v>42</v>
      </c>
      <c r="AD328" s="118" t="s">
        <v>43</v>
      </c>
      <c r="AE328" s="118" t="s">
        <v>44</v>
      </c>
      <c r="AF328" s="118" t="s">
        <v>18</v>
      </c>
      <c r="AG328" s="118" t="s">
        <v>10</v>
      </c>
      <c r="AH328" s="118" t="s">
        <v>45</v>
      </c>
      <c r="AI328" s="118" t="s">
        <v>46</v>
      </c>
      <c r="AJ328" s="118" t="s">
        <v>47</v>
      </c>
      <c r="AK328" s="118" t="s">
        <v>48</v>
      </c>
      <c r="AL328" s="118" t="s">
        <v>16</v>
      </c>
      <c r="AM328" s="118" t="s">
        <v>9</v>
      </c>
      <c r="AN328" s="118" t="s">
        <v>44</v>
      </c>
      <c r="AO328" s="118" t="s">
        <v>47</v>
      </c>
      <c r="AP328" s="118" t="s">
        <v>21</v>
      </c>
      <c r="AQ328" s="118" t="s">
        <v>199</v>
      </c>
      <c r="AR328" s="118" t="s">
        <v>49</v>
      </c>
      <c r="AS328" s="118" t="s">
        <v>200</v>
      </c>
      <c r="AT328" s="118" t="s">
        <v>201</v>
      </c>
      <c r="AU328" s="118" t="s">
        <v>202</v>
      </c>
      <c r="AV328" s="118" t="s">
        <v>203</v>
      </c>
      <c r="AW328" s="118" t="s">
        <v>50</v>
      </c>
      <c r="AX328" s="118" t="s">
        <v>204</v>
      </c>
      <c r="AY328" s="118" t="s">
        <v>205</v>
      </c>
      <c r="AZ328" s="118" t="s">
        <v>206</v>
      </c>
      <c r="BA328" s="118" t="s">
        <v>207</v>
      </c>
      <c r="BB328" s="118" t="s">
        <v>51</v>
      </c>
      <c r="BC328" s="118" t="s">
        <v>208</v>
      </c>
      <c r="BD328" s="118" t="s">
        <v>14</v>
      </c>
      <c r="BE328" s="118" t="s">
        <v>209</v>
      </c>
      <c r="BF328" s="118" t="s">
        <v>15</v>
      </c>
      <c r="BG328" s="118" t="s">
        <v>197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381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44</v>
      </c>
      <c r="AN329" s="118" t="s">
        <v>47</v>
      </c>
      <c r="AO329" s="118" t="s">
        <v>21</v>
      </c>
      <c r="AP329" s="118" t="s">
        <v>199</v>
      </c>
      <c r="AQ329" s="118" t="s">
        <v>49</v>
      </c>
      <c r="AR329" s="118" t="s">
        <v>200</v>
      </c>
      <c r="AS329" s="118" t="s">
        <v>201</v>
      </c>
      <c r="AT329" s="118" t="s">
        <v>202</v>
      </c>
      <c r="AU329" s="118" t="s">
        <v>203</v>
      </c>
      <c r="AV329" s="118" t="s">
        <v>50</v>
      </c>
      <c r="AW329" s="118" t="s">
        <v>204</v>
      </c>
      <c r="AX329" s="118" t="s">
        <v>205</v>
      </c>
      <c r="AY329" s="118" t="s">
        <v>206</v>
      </c>
      <c r="AZ329" s="118" t="s">
        <v>207</v>
      </c>
      <c r="BA329" s="118" t="s">
        <v>51</v>
      </c>
      <c r="BB329" s="118" t="s">
        <v>208</v>
      </c>
      <c r="BC329" s="118" t="s">
        <v>14</v>
      </c>
      <c r="BD329" s="118" t="s">
        <v>209</v>
      </c>
      <c r="BE329" s="118" t="s">
        <v>15</v>
      </c>
      <c r="BF329" s="118" t="s">
        <v>197</v>
      </c>
      <c r="BG329" s="118" t="s">
        <v>210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52</v>
      </c>
      <c r="B330" s="119">
        <v>45</v>
      </c>
      <c r="C330" s="119">
        <v>3</v>
      </c>
      <c r="D330" s="119">
        <v>38</v>
      </c>
      <c r="E330" s="119">
        <v>0</v>
      </c>
      <c r="F330" s="119">
        <v>4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6.6669999999999998</v>
      </c>
      <c r="P330" s="119">
        <v>84.44</v>
      </c>
      <c r="Q330" s="119">
        <v>0</v>
      </c>
      <c r="R330" s="119">
        <v>8.8889999999999993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405</v>
      </c>
      <c r="AB330" s="119" t="s">
        <v>532</v>
      </c>
      <c r="AC330" s="119" t="s">
        <v>54</v>
      </c>
      <c r="AD330" s="119" t="s">
        <v>547</v>
      </c>
      <c r="AE330" s="119" t="s">
        <v>54</v>
      </c>
      <c r="AF330" s="119" t="s">
        <v>54</v>
      </c>
      <c r="AG330" s="119" t="s">
        <v>54</v>
      </c>
      <c r="AH330" s="119" t="s">
        <v>54</v>
      </c>
      <c r="AI330" s="119" t="s">
        <v>54</v>
      </c>
      <c r="AJ330" s="119" t="s">
        <v>54</v>
      </c>
      <c r="AK330" s="119" t="s">
        <v>54</v>
      </c>
      <c r="AL330" s="119" t="s">
        <v>54</v>
      </c>
      <c r="AM330" s="119">
        <v>0</v>
      </c>
      <c r="AN330" s="119">
        <v>0</v>
      </c>
      <c r="AO330" s="119">
        <v>2</v>
      </c>
      <c r="AP330" s="119">
        <v>2</v>
      </c>
      <c r="AQ330" s="119">
        <v>1</v>
      </c>
      <c r="AR330" s="119">
        <v>28</v>
      </c>
      <c r="AS330" s="119">
        <v>11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</v>
      </c>
      <c r="BI330" s="119">
        <v>28.5</v>
      </c>
      <c r="BJ330" s="119">
        <v>31.7</v>
      </c>
      <c r="BK330" s="119">
        <v>34.1</v>
      </c>
      <c r="BL330" s="119">
        <v>1</v>
      </c>
      <c r="BM330" s="119" t="s">
        <v>705</v>
      </c>
    </row>
    <row r="331" spans="1:65" s="119" customFormat="1" ht="11.4" x14ac:dyDescent="0.2">
      <c r="A331" s="119" t="s">
        <v>52</v>
      </c>
      <c r="B331" s="119">
        <v>35</v>
      </c>
      <c r="C331" s="119">
        <v>2</v>
      </c>
      <c r="D331" s="119">
        <v>32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5.7140000000000004</v>
      </c>
      <c r="P331" s="119">
        <v>91.43</v>
      </c>
      <c r="Q331" s="119">
        <v>0</v>
      </c>
      <c r="R331" s="119">
        <v>2.8570000000000002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726</v>
      </c>
      <c r="AB331" s="119" t="s">
        <v>458</v>
      </c>
      <c r="AC331" s="119" t="s">
        <v>54</v>
      </c>
      <c r="AD331" s="119" t="s">
        <v>431</v>
      </c>
      <c r="AE331" s="119" t="s">
        <v>54</v>
      </c>
      <c r="AF331" s="119" t="s">
        <v>54</v>
      </c>
      <c r="AG331" s="119" t="s">
        <v>54</v>
      </c>
      <c r="AH331" s="119" t="s">
        <v>54</v>
      </c>
      <c r="AI331" s="119" t="s">
        <v>54</v>
      </c>
      <c r="AJ331" s="119" t="s">
        <v>54</v>
      </c>
      <c r="AK331" s="119" t="s">
        <v>54</v>
      </c>
      <c r="AL331" s="119" t="s">
        <v>54</v>
      </c>
      <c r="AM331" s="119">
        <v>0</v>
      </c>
      <c r="AN331" s="119">
        <v>0</v>
      </c>
      <c r="AO331" s="119">
        <v>0</v>
      </c>
      <c r="AP331" s="119">
        <v>3</v>
      </c>
      <c r="AQ331" s="119">
        <v>15</v>
      </c>
      <c r="AR331" s="119">
        <v>11</v>
      </c>
      <c r="AS331" s="119">
        <v>4</v>
      </c>
      <c r="AT331" s="119">
        <v>2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25.4</v>
      </c>
      <c r="BI331" s="119">
        <v>24.8</v>
      </c>
      <c r="BJ331" s="119">
        <v>30.4</v>
      </c>
      <c r="BK331" s="119">
        <v>35.200000000000003</v>
      </c>
      <c r="BL331" s="119">
        <v>0</v>
      </c>
      <c r="BM331" s="119" t="s">
        <v>706</v>
      </c>
    </row>
    <row r="332" spans="1:65" s="119" customFormat="1" ht="11.4" x14ac:dyDescent="0.2">
      <c r="A332" s="119" t="s">
        <v>55</v>
      </c>
      <c r="B332" s="119">
        <v>32</v>
      </c>
      <c r="C332" s="119">
        <v>2</v>
      </c>
      <c r="D332" s="119">
        <v>30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6.25</v>
      </c>
      <c r="P332" s="119">
        <v>93.75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569</v>
      </c>
      <c r="AB332" s="119" t="s">
        <v>554</v>
      </c>
      <c r="AC332" s="119" t="s">
        <v>54</v>
      </c>
      <c r="AD332" s="119" t="s">
        <v>54</v>
      </c>
      <c r="AE332" s="119" t="s">
        <v>54</v>
      </c>
      <c r="AF332" s="119" t="s">
        <v>54</v>
      </c>
      <c r="AG332" s="119" t="s">
        <v>54</v>
      </c>
      <c r="AH332" s="119" t="s">
        <v>54</v>
      </c>
      <c r="AI332" s="119" t="s">
        <v>54</v>
      </c>
      <c r="AJ332" s="119" t="s">
        <v>54</v>
      </c>
      <c r="AK332" s="119" t="s">
        <v>54</v>
      </c>
      <c r="AL332" s="119" t="s">
        <v>54</v>
      </c>
      <c r="AM332" s="119">
        <v>0</v>
      </c>
      <c r="AN332" s="119">
        <v>1</v>
      </c>
      <c r="AO332" s="119">
        <v>0</v>
      </c>
      <c r="AP332" s="119">
        <v>0</v>
      </c>
      <c r="AQ332" s="119">
        <v>3</v>
      </c>
      <c r="AR332" s="119">
        <v>17</v>
      </c>
      <c r="AS332" s="119">
        <v>8</v>
      </c>
      <c r="AT332" s="119">
        <v>0</v>
      </c>
      <c r="AU332" s="119">
        <v>1</v>
      </c>
      <c r="AV332" s="119">
        <v>1</v>
      </c>
      <c r="AW332" s="119">
        <v>0</v>
      </c>
      <c r="AX332" s="119">
        <v>1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29.6</v>
      </c>
      <c r="BI332" s="119">
        <v>28.5</v>
      </c>
      <c r="BJ332" s="119">
        <v>34.299999999999997</v>
      </c>
      <c r="BK332" s="119">
        <v>48.9</v>
      </c>
      <c r="BL332" s="119">
        <v>3</v>
      </c>
      <c r="BM332" s="119" t="s">
        <v>705</v>
      </c>
    </row>
    <row r="333" spans="1:65" s="119" customFormat="1" ht="11.4" x14ac:dyDescent="0.2">
      <c r="A333" s="119" t="s">
        <v>55</v>
      </c>
      <c r="B333" s="119">
        <v>20</v>
      </c>
      <c r="C333" s="119">
        <v>1</v>
      </c>
      <c r="D333" s="119">
        <v>19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5</v>
      </c>
      <c r="P333" s="119">
        <v>95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583</v>
      </c>
      <c r="AB333" s="119" t="s">
        <v>524</v>
      </c>
      <c r="AC333" s="119" t="s">
        <v>54</v>
      </c>
      <c r="AD333" s="119" t="s">
        <v>54</v>
      </c>
      <c r="AE333" s="119" t="s">
        <v>54</v>
      </c>
      <c r="AF333" s="119" t="s">
        <v>54</v>
      </c>
      <c r="AG333" s="119" t="s">
        <v>54</v>
      </c>
      <c r="AH333" s="119" t="s">
        <v>54</v>
      </c>
      <c r="AI333" s="119" t="s">
        <v>54</v>
      </c>
      <c r="AJ333" s="119" t="s">
        <v>54</v>
      </c>
      <c r="AK333" s="119" t="s">
        <v>54</v>
      </c>
      <c r="AL333" s="119" t="s">
        <v>54</v>
      </c>
      <c r="AM333" s="119">
        <v>0</v>
      </c>
      <c r="AN333" s="119">
        <v>1</v>
      </c>
      <c r="AO333" s="119">
        <v>1</v>
      </c>
      <c r="AP333" s="119">
        <v>0</v>
      </c>
      <c r="AQ333" s="119">
        <v>9</v>
      </c>
      <c r="AR333" s="119">
        <v>5</v>
      </c>
      <c r="AS333" s="119">
        <v>2</v>
      </c>
      <c r="AT333" s="119">
        <v>2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25.1</v>
      </c>
      <c r="BI333" s="119">
        <v>24.4</v>
      </c>
      <c r="BJ333" s="119">
        <v>30.2</v>
      </c>
      <c r="BK333" s="119">
        <v>36.6</v>
      </c>
      <c r="BL333" s="119">
        <v>0</v>
      </c>
      <c r="BM333" s="119" t="s">
        <v>706</v>
      </c>
    </row>
    <row r="334" spans="1:65" s="119" customFormat="1" ht="11.4" x14ac:dyDescent="0.2">
      <c r="A334" s="119" t="s">
        <v>56</v>
      </c>
      <c r="B334" s="119">
        <v>27</v>
      </c>
      <c r="C334" s="119">
        <v>3</v>
      </c>
      <c r="D334" s="119">
        <v>19</v>
      </c>
      <c r="E334" s="119">
        <v>0</v>
      </c>
      <c r="F334" s="119">
        <v>3</v>
      </c>
      <c r="G334" s="119">
        <v>2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11.11</v>
      </c>
      <c r="P334" s="119">
        <v>70.37</v>
      </c>
      <c r="Q334" s="119">
        <v>0</v>
      </c>
      <c r="R334" s="119">
        <v>11.11</v>
      </c>
      <c r="S334" s="119">
        <v>7.407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562</v>
      </c>
      <c r="AB334" s="119" t="s">
        <v>471</v>
      </c>
      <c r="AC334" s="119" t="s">
        <v>54</v>
      </c>
      <c r="AD334" s="119" t="s">
        <v>543</v>
      </c>
      <c r="AE334" s="119" t="s">
        <v>432</v>
      </c>
      <c r="AF334" s="119" t="s">
        <v>54</v>
      </c>
      <c r="AG334" s="119" t="s">
        <v>54</v>
      </c>
      <c r="AH334" s="119" t="s">
        <v>54</v>
      </c>
      <c r="AI334" s="119" t="s">
        <v>54</v>
      </c>
      <c r="AJ334" s="119" t="s">
        <v>54</v>
      </c>
      <c r="AK334" s="119" t="s">
        <v>54</v>
      </c>
      <c r="AL334" s="119" t="s">
        <v>54</v>
      </c>
      <c r="AM334" s="119">
        <v>0</v>
      </c>
      <c r="AN334" s="119">
        <v>0</v>
      </c>
      <c r="AO334" s="119">
        <v>0</v>
      </c>
      <c r="AP334" s="119">
        <v>1</v>
      </c>
      <c r="AQ334" s="119">
        <v>10</v>
      </c>
      <c r="AR334" s="119">
        <v>5</v>
      </c>
      <c r="AS334" s="119">
        <v>8</v>
      </c>
      <c r="AT334" s="119">
        <v>3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27.7</v>
      </c>
      <c r="BI334" s="119">
        <v>25.9</v>
      </c>
      <c r="BJ334" s="119">
        <v>33.6</v>
      </c>
      <c r="BK334" s="119">
        <v>37.799999999999997</v>
      </c>
      <c r="BL334" s="119">
        <v>2</v>
      </c>
      <c r="BM334" s="119" t="s">
        <v>705</v>
      </c>
    </row>
    <row r="335" spans="1:65" s="119" customFormat="1" ht="11.4" x14ac:dyDescent="0.2">
      <c r="A335" s="119" t="s">
        <v>56</v>
      </c>
      <c r="B335" s="119">
        <v>22</v>
      </c>
      <c r="C335" s="119">
        <v>1</v>
      </c>
      <c r="D335" s="119">
        <v>20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4.5449999999999999</v>
      </c>
      <c r="P335" s="119">
        <v>90.91</v>
      </c>
      <c r="Q335" s="119">
        <v>0</v>
      </c>
      <c r="R335" s="119">
        <v>4.5449999999999999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537</v>
      </c>
      <c r="AB335" s="119" t="s">
        <v>474</v>
      </c>
      <c r="AC335" s="119" t="s">
        <v>54</v>
      </c>
      <c r="AD335" s="119" t="s">
        <v>539</v>
      </c>
      <c r="AE335" s="119" t="s">
        <v>54</v>
      </c>
      <c r="AF335" s="119" t="s">
        <v>54</v>
      </c>
      <c r="AG335" s="119" t="s">
        <v>54</v>
      </c>
      <c r="AH335" s="119" t="s">
        <v>54</v>
      </c>
      <c r="AI335" s="119" t="s">
        <v>54</v>
      </c>
      <c r="AJ335" s="119" t="s">
        <v>54</v>
      </c>
      <c r="AK335" s="119" t="s">
        <v>54</v>
      </c>
      <c r="AL335" s="119" t="s">
        <v>54</v>
      </c>
      <c r="AM335" s="119">
        <v>0</v>
      </c>
      <c r="AN335" s="119">
        <v>0</v>
      </c>
      <c r="AO335" s="119">
        <v>0</v>
      </c>
      <c r="AP335" s="119">
        <v>1</v>
      </c>
      <c r="AQ335" s="119">
        <v>5</v>
      </c>
      <c r="AR335" s="119">
        <v>12</v>
      </c>
      <c r="AS335" s="119">
        <v>4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26.4</v>
      </c>
      <c r="BI335" s="119">
        <v>26.4</v>
      </c>
      <c r="BJ335" s="119">
        <v>30.7</v>
      </c>
      <c r="BK335" s="119">
        <v>34.4</v>
      </c>
      <c r="BL335" s="119">
        <v>0</v>
      </c>
      <c r="BM335" s="119" t="s">
        <v>706</v>
      </c>
    </row>
    <row r="336" spans="1:65" s="119" customFormat="1" ht="11.4" x14ac:dyDescent="0.2">
      <c r="A336" s="119" t="s">
        <v>57</v>
      </c>
      <c r="B336" s="119">
        <v>25</v>
      </c>
      <c r="C336" s="119">
        <v>1</v>
      </c>
      <c r="D336" s="119">
        <v>19</v>
      </c>
      <c r="E336" s="119">
        <v>0</v>
      </c>
      <c r="F336" s="119">
        <v>4</v>
      </c>
      <c r="G336" s="119">
        <v>1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4</v>
      </c>
      <c r="P336" s="119">
        <v>76</v>
      </c>
      <c r="Q336" s="119">
        <v>0</v>
      </c>
      <c r="R336" s="119">
        <v>16</v>
      </c>
      <c r="S336" s="119">
        <v>4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737</v>
      </c>
      <c r="AB336" s="119" t="s">
        <v>635</v>
      </c>
      <c r="AC336" s="119" t="s">
        <v>54</v>
      </c>
      <c r="AD336" s="119" t="s">
        <v>600</v>
      </c>
      <c r="AE336" s="119" t="s">
        <v>432</v>
      </c>
      <c r="AF336" s="119" t="s">
        <v>54</v>
      </c>
      <c r="AG336" s="119" t="s">
        <v>54</v>
      </c>
      <c r="AH336" s="119" t="s">
        <v>54</v>
      </c>
      <c r="AI336" s="119" t="s">
        <v>54</v>
      </c>
      <c r="AJ336" s="119" t="s">
        <v>54</v>
      </c>
      <c r="AK336" s="119" t="s">
        <v>54</v>
      </c>
      <c r="AL336" s="119" t="s">
        <v>54</v>
      </c>
      <c r="AM336" s="119">
        <v>0</v>
      </c>
      <c r="AN336" s="119">
        <v>0</v>
      </c>
      <c r="AO336" s="119">
        <v>0</v>
      </c>
      <c r="AP336" s="119">
        <v>1</v>
      </c>
      <c r="AQ336" s="119">
        <v>6</v>
      </c>
      <c r="AR336" s="119">
        <v>5</v>
      </c>
      <c r="AS336" s="119">
        <v>6</v>
      </c>
      <c r="AT336" s="119">
        <v>5</v>
      </c>
      <c r="AU336" s="119">
        <v>2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30.9</v>
      </c>
      <c r="BI336" s="119">
        <v>30.6</v>
      </c>
      <c r="BJ336" s="119">
        <v>38.6</v>
      </c>
      <c r="BK336" s="119">
        <v>42.1</v>
      </c>
      <c r="BL336" s="119">
        <v>7</v>
      </c>
      <c r="BM336" s="119" t="s">
        <v>705</v>
      </c>
    </row>
    <row r="337" spans="1:65" s="119" customFormat="1" ht="11.4" x14ac:dyDescent="0.2">
      <c r="A337" s="119" t="s">
        <v>57</v>
      </c>
      <c r="B337" s="119">
        <v>24</v>
      </c>
      <c r="C337" s="119">
        <v>2</v>
      </c>
      <c r="D337" s="119">
        <v>21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1</v>
      </c>
      <c r="L337" s="119">
        <v>0</v>
      </c>
      <c r="M337" s="119">
        <v>0</v>
      </c>
      <c r="N337" s="119">
        <v>0</v>
      </c>
      <c r="O337" s="119">
        <v>8.3330000000000002</v>
      </c>
      <c r="P337" s="119">
        <v>87.5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4.1669999999999998</v>
      </c>
      <c r="X337" s="119">
        <v>0</v>
      </c>
      <c r="Y337" s="119">
        <v>0</v>
      </c>
      <c r="Z337" s="119">
        <v>0</v>
      </c>
      <c r="AA337" s="119" t="s">
        <v>494</v>
      </c>
      <c r="AB337" s="119" t="s">
        <v>442</v>
      </c>
      <c r="AC337" s="119" t="s">
        <v>54</v>
      </c>
      <c r="AD337" s="119" t="s">
        <v>54</v>
      </c>
      <c r="AE337" s="119" t="s">
        <v>54</v>
      </c>
      <c r="AF337" s="119" t="s">
        <v>54</v>
      </c>
      <c r="AG337" s="119" t="s">
        <v>54</v>
      </c>
      <c r="AH337" s="119" t="s">
        <v>54</v>
      </c>
      <c r="AI337" s="119" t="s">
        <v>394</v>
      </c>
      <c r="AJ337" s="119" t="s">
        <v>54</v>
      </c>
      <c r="AK337" s="119" t="s">
        <v>54</v>
      </c>
      <c r="AL337" s="119" t="s">
        <v>54</v>
      </c>
      <c r="AM337" s="119">
        <v>0</v>
      </c>
      <c r="AN337" s="119">
        <v>1</v>
      </c>
      <c r="AO337" s="119">
        <v>1</v>
      </c>
      <c r="AP337" s="119">
        <v>3</v>
      </c>
      <c r="AQ337" s="119">
        <v>6</v>
      </c>
      <c r="AR337" s="119">
        <v>8</v>
      </c>
      <c r="AS337" s="119">
        <v>5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24.7</v>
      </c>
      <c r="BI337" s="119">
        <v>25.4</v>
      </c>
      <c r="BJ337" s="119">
        <v>30.7</v>
      </c>
      <c r="BK337" s="119">
        <v>34.799999999999997</v>
      </c>
      <c r="BL337" s="119">
        <v>0</v>
      </c>
      <c r="BM337" s="119" t="s">
        <v>706</v>
      </c>
    </row>
    <row r="338" spans="1:65" s="119" customFormat="1" ht="11.4" x14ac:dyDescent="0.2">
      <c r="A338" s="119" t="s">
        <v>58</v>
      </c>
      <c r="B338" s="119">
        <v>26</v>
      </c>
      <c r="C338" s="119">
        <v>3</v>
      </c>
      <c r="D338" s="119">
        <v>21</v>
      </c>
      <c r="E338" s="119">
        <v>0</v>
      </c>
      <c r="F338" s="119">
        <v>2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11.54</v>
      </c>
      <c r="P338" s="119">
        <v>80.77</v>
      </c>
      <c r="Q338" s="119">
        <v>0</v>
      </c>
      <c r="R338" s="119">
        <v>7.6920000000000002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401</v>
      </c>
      <c r="AB338" s="119" t="s">
        <v>523</v>
      </c>
      <c r="AC338" s="119" t="s">
        <v>54</v>
      </c>
      <c r="AD338" s="119" t="s">
        <v>621</v>
      </c>
      <c r="AE338" s="119" t="s">
        <v>54</v>
      </c>
      <c r="AF338" s="119" t="s">
        <v>54</v>
      </c>
      <c r="AG338" s="119" t="s">
        <v>54</v>
      </c>
      <c r="AH338" s="119" t="s">
        <v>54</v>
      </c>
      <c r="AI338" s="119" t="s">
        <v>54</v>
      </c>
      <c r="AJ338" s="119" t="s">
        <v>54</v>
      </c>
      <c r="AK338" s="119" t="s">
        <v>54</v>
      </c>
      <c r="AL338" s="119" t="s">
        <v>54</v>
      </c>
      <c r="AM338" s="119">
        <v>0</v>
      </c>
      <c r="AN338" s="119">
        <v>0</v>
      </c>
      <c r="AO338" s="119">
        <v>0</v>
      </c>
      <c r="AP338" s="119">
        <v>1</v>
      </c>
      <c r="AQ338" s="119">
        <v>7</v>
      </c>
      <c r="AR338" s="119">
        <v>6</v>
      </c>
      <c r="AS338" s="119">
        <v>9</v>
      </c>
      <c r="AT338" s="119">
        <v>3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28.3</v>
      </c>
      <c r="BI338" s="119">
        <v>28.5</v>
      </c>
      <c r="BJ338" s="119">
        <v>34.799999999999997</v>
      </c>
      <c r="BK338" s="119">
        <v>37.200000000000003</v>
      </c>
      <c r="BL338" s="119">
        <v>2</v>
      </c>
      <c r="BM338" s="119" t="s">
        <v>705</v>
      </c>
    </row>
    <row r="339" spans="1:65" s="119" customFormat="1" ht="11.4" x14ac:dyDescent="0.2">
      <c r="A339" s="119" t="s">
        <v>58</v>
      </c>
      <c r="B339" s="119">
        <v>26</v>
      </c>
      <c r="C339" s="119">
        <v>4</v>
      </c>
      <c r="D339" s="119">
        <v>19</v>
      </c>
      <c r="E339" s="119">
        <v>0</v>
      </c>
      <c r="F339" s="119">
        <v>3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15.38</v>
      </c>
      <c r="P339" s="119">
        <v>73.08</v>
      </c>
      <c r="Q339" s="119">
        <v>0</v>
      </c>
      <c r="R339" s="119">
        <v>11.54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441</v>
      </c>
      <c r="AB339" s="119" t="s">
        <v>475</v>
      </c>
      <c r="AC339" s="119" t="s">
        <v>54</v>
      </c>
      <c r="AD339" s="119" t="s">
        <v>442</v>
      </c>
      <c r="AE339" s="119" t="s">
        <v>54</v>
      </c>
      <c r="AF339" s="119" t="s">
        <v>54</v>
      </c>
      <c r="AG339" s="119" t="s">
        <v>54</v>
      </c>
      <c r="AH339" s="119" t="s">
        <v>54</v>
      </c>
      <c r="AI339" s="119" t="s">
        <v>54</v>
      </c>
      <c r="AJ339" s="119" t="s">
        <v>54</v>
      </c>
      <c r="AK339" s="119" t="s">
        <v>54</v>
      </c>
      <c r="AL339" s="119" t="s">
        <v>54</v>
      </c>
      <c r="AM339" s="119">
        <v>0</v>
      </c>
      <c r="AN339" s="119">
        <v>0</v>
      </c>
      <c r="AO339" s="119">
        <v>0</v>
      </c>
      <c r="AP339" s="119">
        <v>1</v>
      </c>
      <c r="AQ339" s="119">
        <v>9</v>
      </c>
      <c r="AR339" s="119">
        <v>13</v>
      </c>
      <c r="AS339" s="119">
        <v>2</v>
      </c>
      <c r="AT339" s="119">
        <v>1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26.6</v>
      </c>
      <c r="BI339" s="119">
        <v>26.8</v>
      </c>
      <c r="BJ339" s="119">
        <v>29.3</v>
      </c>
      <c r="BK339" s="119">
        <v>37.200000000000003</v>
      </c>
      <c r="BL339" s="119">
        <v>1</v>
      </c>
      <c r="BM339" s="119" t="s">
        <v>706</v>
      </c>
    </row>
    <row r="340" spans="1:65" s="119" customFormat="1" ht="11.4" x14ac:dyDescent="0.2">
      <c r="A340" s="119" t="s">
        <v>59</v>
      </c>
      <c r="B340" s="119">
        <v>23</v>
      </c>
      <c r="C340" s="119">
        <v>3</v>
      </c>
      <c r="D340" s="119">
        <v>20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13.04</v>
      </c>
      <c r="P340" s="119">
        <v>86.96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549</v>
      </c>
      <c r="AB340" s="119" t="s">
        <v>572</v>
      </c>
      <c r="AC340" s="119" t="s">
        <v>54</v>
      </c>
      <c r="AD340" s="119" t="s">
        <v>54</v>
      </c>
      <c r="AE340" s="119" t="s">
        <v>54</v>
      </c>
      <c r="AF340" s="119" t="s">
        <v>54</v>
      </c>
      <c r="AG340" s="119" t="s">
        <v>54</v>
      </c>
      <c r="AH340" s="119" t="s">
        <v>54</v>
      </c>
      <c r="AI340" s="119" t="s">
        <v>54</v>
      </c>
      <c r="AJ340" s="119" t="s">
        <v>54</v>
      </c>
      <c r="AK340" s="119" t="s">
        <v>54</v>
      </c>
      <c r="AL340" s="119" t="s">
        <v>54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5</v>
      </c>
      <c r="AS340" s="119">
        <v>10</v>
      </c>
      <c r="AT340" s="119">
        <v>5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31.9</v>
      </c>
      <c r="BI340" s="119">
        <v>31.9</v>
      </c>
      <c r="BJ340" s="119">
        <v>38.1</v>
      </c>
      <c r="BK340" s="119">
        <v>40</v>
      </c>
      <c r="BL340" s="119">
        <v>4</v>
      </c>
      <c r="BM340" s="119" t="s">
        <v>705</v>
      </c>
    </row>
    <row r="341" spans="1:65" s="119" customFormat="1" ht="11.4" x14ac:dyDescent="0.2">
      <c r="A341" s="119" t="s">
        <v>59</v>
      </c>
      <c r="B341" s="119">
        <v>14</v>
      </c>
      <c r="C341" s="119">
        <v>0</v>
      </c>
      <c r="D341" s="119">
        <v>13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92.86</v>
      </c>
      <c r="Q341" s="119">
        <v>0</v>
      </c>
      <c r="R341" s="119">
        <v>7.1429999999999998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54</v>
      </c>
      <c r="AB341" s="119" t="s">
        <v>470</v>
      </c>
      <c r="AC341" s="119" t="s">
        <v>54</v>
      </c>
      <c r="AD341" s="119" t="s">
        <v>600</v>
      </c>
      <c r="AE341" s="119" t="s">
        <v>54</v>
      </c>
      <c r="AF341" s="119" t="s">
        <v>54</v>
      </c>
      <c r="AG341" s="119" t="s">
        <v>54</v>
      </c>
      <c r="AH341" s="119" t="s">
        <v>54</v>
      </c>
      <c r="AI341" s="119" t="s">
        <v>54</v>
      </c>
      <c r="AJ341" s="119" t="s">
        <v>54</v>
      </c>
      <c r="AK341" s="119" t="s">
        <v>54</v>
      </c>
      <c r="AL341" s="119" t="s">
        <v>54</v>
      </c>
      <c r="AM341" s="119">
        <v>0</v>
      </c>
      <c r="AN341" s="119">
        <v>0</v>
      </c>
      <c r="AO341" s="119">
        <v>0</v>
      </c>
      <c r="AP341" s="119">
        <v>0</v>
      </c>
      <c r="AQ341" s="119">
        <v>3</v>
      </c>
      <c r="AR341" s="119">
        <v>5</v>
      </c>
      <c r="AS341" s="119">
        <v>4</v>
      </c>
      <c r="AT341" s="119">
        <v>2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28.6</v>
      </c>
      <c r="BI341" s="119">
        <v>28.2</v>
      </c>
      <c r="BJ341" s="119">
        <v>34.6</v>
      </c>
      <c r="BK341" s="119">
        <v>36.5</v>
      </c>
      <c r="BL341" s="119">
        <v>0</v>
      </c>
      <c r="BM341" s="119" t="s">
        <v>706</v>
      </c>
    </row>
    <row r="342" spans="1:65" s="119" customFormat="1" ht="11.4" x14ac:dyDescent="0.2">
      <c r="A342" s="119" t="s">
        <v>60</v>
      </c>
      <c r="B342" s="119">
        <v>13</v>
      </c>
      <c r="C342" s="119">
        <v>1</v>
      </c>
      <c r="D342" s="119">
        <v>10</v>
      </c>
      <c r="E342" s="119">
        <v>0</v>
      </c>
      <c r="F342" s="119">
        <v>2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7.6920000000000002</v>
      </c>
      <c r="P342" s="119">
        <v>76.92</v>
      </c>
      <c r="Q342" s="119">
        <v>0</v>
      </c>
      <c r="R342" s="119">
        <v>15.38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626</v>
      </c>
      <c r="AB342" s="119" t="s">
        <v>467</v>
      </c>
      <c r="AC342" s="119" t="s">
        <v>54</v>
      </c>
      <c r="AD342" s="119" t="s">
        <v>596</v>
      </c>
      <c r="AE342" s="119" t="s">
        <v>54</v>
      </c>
      <c r="AF342" s="119" t="s">
        <v>54</v>
      </c>
      <c r="AG342" s="119" t="s">
        <v>54</v>
      </c>
      <c r="AH342" s="119" t="s">
        <v>54</v>
      </c>
      <c r="AI342" s="119" t="s">
        <v>54</v>
      </c>
      <c r="AJ342" s="119" t="s">
        <v>54</v>
      </c>
      <c r="AK342" s="119" t="s">
        <v>54</v>
      </c>
      <c r="AL342" s="119" t="s">
        <v>54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2</v>
      </c>
      <c r="AS342" s="119">
        <v>8</v>
      </c>
      <c r="AT342" s="119">
        <v>3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32.9</v>
      </c>
      <c r="BI342" s="119">
        <v>33.6</v>
      </c>
      <c r="BJ342" s="119">
        <v>35.9</v>
      </c>
      <c r="BK342" s="119">
        <v>39.299999999999997</v>
      </c>
      <c r="BL342" s="119">
        <v>1</v>
      </c>
      <c r="BM342" s="119" t="s">
        <v>705</v>
      </c>
    </row>
    <row r="343" spans="1:65" s="119" customFormat="1" ht="11.4" x14ac:dyDescent="0.2">
      <c r="A343" s="119" t="s">
        <v>60</v>
      </c>
      <c r="B343" s="119">
        <v>14</v>
      </c>
      <c r="C343" s="119">
        <v>1</v>
      </c>
      <c r="D343" s="119">
        <v>11</v>
      </c>
      <c r="E343" s="119">
        <v>0</v>
      </c>
      <c r="F343" s="119">
        <v>2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7.1429999999999998</v>
      </c>
      <c r="P343" s="119">
        <v>78.569999999999993</v>
      </c>
      <c r="Q343" s="119">
        <v>0</v>
      </c>
      <c r="R343" s="119">
        <v>14.29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471</v>
      </c>
      <c r="AB343" s="119" t="s">
        <v>558</v>
      </c>
      <c r="AC343" s="119" t="s">
        <v>54</v>
      </c>
      <c r="AD343" s="119" t="s">
        <v>596</v>
      </c>
      <c r="AE343" s="119" t="s">
        <v>54</v>
      </c>
      <c r="AF343" s="119" t="s">
        <v>54</v>
      </c>
      <c r="AG343" s="119" t="s">
        <v>54</v>
      </c>
      <c r="AH343" s="119" t="s">
        <v>54</v>
      </c>
      <c r="AI343" s="119" t="s">
        <v>54</v>
      </c>
      <c r="AJ343" s="119" t="s">
        <v>54</v>
      </c>
      <c r="AK343" s="119" t="s">
        <v>54</v>
      </c>
      <c r="AL343" s="119" t="s">
        <v>54</v>
      </c>
      <c r="AM343" s="119">
        <v>0</v>
      </c>
      <c r="AN343" s="119">
        <v>0</v>
      </c>
      <c r="AO343" s="119">
        <v>0</v>
      </c>
      <c r="AP343" s="119">
        <v>1</v>
      </c>
      <c r="AQ343" s="119">
        <v>5</v>
      </c>
      <c r="AR343" s="119">
        <v>4</v>
      </c>
      <c r="AS343" s="119">
        <v>3</v>
      </c>
      <c r="AT343" s="119">
        <v>0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27.7</v>
      </c>
      <c r="BI343" s="119">
        <v>27</v>
      </c>
      <c r="BJ343" s="119">
        <v>33.1</v>
      </c>
      <c r="BK343" s="119">
        <v>44.6</v>
      </c>
      <c r="BL343" s="119">
        <v>1</v>
      </c>
      <c r="BM343" s="119" t="s">
        <v>706</v>
      </c>
    </row>
    <row r="344" spans="1:65" s="119" customFormat="1" ht="11.4" x14ac:dyDescent="0.2">
      <c r="A344" s="119" t="s">
        <v>61</v>
      </c>
      <c r="B344" s="119">
        <v>16</v>
      </c>
      <c r="C344" s="119">
        <v>0</v>
      </c>
      <c r="D344" s="119">
        <v>13</v>
      </c>
      <c r="E344" s="119">
        <v>0</v>
      </c>
      <c r="F344" s="119">
        <v>3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81.25</v>
      </c>
      <c r="Q344" s="119">
        <v>0</v>
      </c>
      <c r="R344" s="119">
        <v>18.75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54</v>
      </c>
      <c r="AB344" s="119" t="s">
        <v>550</v>
      </c>
      <c r="AC344" s="119" t="s">
        <v>54</v>
      </c>
      <c r="AD344" s="119" t="s">
        <v>532</v>
      </c>
      <c r="AE344" s="119" t="s">
        <v>54</v>
      </c>
      <c r="AF344" s="119" t="s">
        <v>54</v>
      </c>
      <c r="AG344" s="119" t="s">
        <v>54</v>
      </c>
      <c r="AH344" s="119" t="s">
        <v>54</v>
      </c>
      <c r="AI344" s="119" t="s">
        <v>54</v>
      </c>
      <c r="AJ344" s="119" t="s">
        <v>54</v>
      </c>
      <c r="AK344" s="119" t="s">
        <v>54</v>
      </c>
      <c r="AL344" s="119" t="s">
        <v>54</v>
      </c>
      <c r="AM344" s="119">
        <v>0</v>
      </c>
      <c r="AN344" s="119">
        <v>0</v>
      </c>
      <c r="AO344" s="119">
        <v>0</v>
      </c>
      <c r="AP344" s="119">
        <v>0</v>
      </c>
      <c r="AQ344" s="119">
        <v>2</v>
      </c>
      <c r="AR344" s="119">
        <v>6</v>
      </c>
      <c r="AS344" s="119">
        <v>6</v>
      </c>
      <c r="AT344" s="119">
        <v>1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30</v>
      </c>
      <c r="BI344" s="119">
        <v>30.1</v>
      </c>
      <c r="BJ344" s="119">
        <v>35.200000000000003</v>
      </c>
      <c r="BK344" s="119">
        <v>41.8</v>
      </c>
      <c r="BL344" s="119">
        <v>1</v>
      </c>
      <c r="BM344" s="119" t="s">
        <v>705</v>
      </c>
    </row>
    <row r="345" spans="1:65" s="119" customFormat="1" ht="11.4" x14ac:dyDescent="0.2">
      <c r="A345" s="119" t="s">
        <v>61</v>
      </c>
      <c r="B345" s="119">
        <v>17</v>
      </c>
      <c r="C345" s="119">
        <v>0</v>
      </c>
      <c r="D345" s="119">
        <v>14</v>
      </c>
      <c r="E345" s="119">
        <v>0</v>
      </c>
      <c r="F345" s="119">
        <v>1</v>
      </c>
      <c r="G345" s="119">
        <v>1</v>
      </c>
      <c r="H345" s="119">
        <v>0</v>
      </c>
      <c r="I345" s="119">
        <v>0</v>
      </c>
      <c r="J345" s="119">
        <v>1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82.35</v>
      </c>
      <c r="Q345" s="119">
        <v>0</v>
      </c>
      <c r="R345" s="119">
        <v>5.8819999999999997</v>
      </c>
      <c r="S345" s="119">
        <v>5.8819999999999997</v>
      </c>
      <c r="T345" s="119">
        <v>0</v>
      </c>
      <c r="U345" s="119">
        <v>0</v>
      </c>
      <c r="V345" s="119">
        <v>5.8819999999999997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54</v>
      </c>
      <c r="AB345" s="119" t="s">
        <v>555</v>
      </c>
      <c r="AC345" s="119" t="s">
        <v>54</v>
      </c>
      <c r="AD345" s="119" t="s">
        <v>524</v>
      </c>
      <c r="AE345" s="119" t="s">
        <v>401</v>
      </c>
      <c r="AF345" s="119" t="s">
        <v>54</v>
      </c>
      <c r="AG345" s="119" t="s">
        <v>54</v>
      </c>
      <c r="AH345" s="119" t="s">
        <v>399</v>
      </c>
      <c r="AI345" s="119" t="s">
        <v>54</v>
      </c>
      <c r="AJ345" s="119" t="s">
        <v>54</v>
      </c>
      <c r="AK345" s="119" t="s">
        <v>54</v>
      </c>
      <c r="AL345" s="119" t="s">
        <v>54</v>
      </c>
      <c r="AM345" s="119">
        <v>0</v>
      </c>
      <c r="AN345" s="119">
        <v>0</v>
      </c>
      <c r="AO345" s="119">
        <v>0</v>
      </c>
      <c r="AP345" s="119">
        <v>0</v>
      </c>
      <c r="AQ345" s="119">
        <v>6</v>
      </c>
      <c r="AR345" s="119">
        <v>8</v>
      </c>
      <c r="AS345" s="119">
        <v>1</v>
      </c>
      <c r="AT345" s="119">
        <v>2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26.6</v>
      </c>
      <c r="BI345" s="119">
        <v>25.7</v>
      </c>
      <c r="BJ345" s="119">
        <v>32.5</v>
      </c>
      <c r="BK345" s="119">
        <v>39.299999999999997</v>
      </c>
      <c r="BL345" s="119">
        <v>1</v>
      </c>
      <c r="BM345" s="119" t="s">
        <v>706</v>
      </c>
    </row>
    <row r="346" spans="1:65" s="119" customFormat="1" ht="11.4" x14ac:dyDescent="0.2">
      <c r="A346" s="119" t="s">
        <v>62</v>
      </c>
      <c r="B346" s="119">
        <v>19</v>
      </c>
      <c r="C346" s="119">
        <v>0</v>
      </c>
      <c r="D346" s="119">
        <v>16</v>
      </c>
      <c r="E346" s="119">
        <v>0</v>
      </c>
      <c r="F346" s="119">
        <v>3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84.21</v>
      </c>
      <c r="Q346" s="119">
        <v>0</v>
      </c>
      <c r="R346" s="119">
        <v>15.79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54</v>
      </c>
      <c r="AB346" s="119" t="s">
        <v>537</v>
      </c>
      <c r="AC346" s="119" t="s">
        <v>54</v>
      </c>
      <c r="AD346" s="119" t="s">
        <v>474</v>
      </c>
      <c r="AE346" s="119" t="s">
        <v>54</v>
      </c>
      <c r="AF346" s="119" t="s">
        <v>54</v>
      </c>
      <c r="AG346" s="119" t="s">
        <v>54</v>
      </c>
      <c r="AH346" s="119" t="s">
        <v>54</v>
      </c>
      <c r="AI346" s="119" t="s">
        <v>54</v>
      </c>
      <c r="AJ346" s="119" t="s">
        <v>54</v>
      </c>
      <c r="AK346" s="119" t="s">
        <v>54</v>
      </c>
      <c r="AL346" s="119" t="s">
        <v>54</v>
      </c>
      <c r="AM346" s="119">
        <v>0</v>
      </c>
      <c r="AN346" s="119">
        <v>0</v>
      </c>
      <c r="AO346" s="119">
        <v>0</v>
      </c>
      <c r="AP346" s="119">
        <v>2</v>
      </c>
      <c r="AQ346" s="119">
        <v>1</v>
      </c>
      <c r="AR346" s="119">
        <v>10</v>
      </c>
      <c r="AS346" s="119">
        <v>5</v>
      </c>
      <c r="AT346" s="119">
        <v>1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28.4</v>
      </c>
      <c r="BI346" s="119">
        <v>28.6</v>
      </c>
      <c r="BJ346" s="119">
        <v>34.200000000000003</v>
      </c>
      <c r="BK346" s="119">
        <v>35.299999999999997</v>
      </c>
      <c r="BL346" s="119">
        <v>0</v>
      </c>
      <c r="BM346" s="119" t="s">
        <v>705</v>
      </c>
    </row>
    <row r="347" spans="1:65" s="119" customFormat="1" ht="11.4" x14ac:dyDescent="0.2">
      <c r="A347" s="119" t="s">
        <v>62</v>
      </c>
      <c r="B347" s="119">
        <v>14</v>
      </c>
      <c r="C347" s="119">
        <v>2</v>
      </c>
      <c r="D347" s="119">
        <v>10</v>
      </c>
      <c r="E347" s="119">
        <v>0</v>
      </c>
      <c r="F347" s="119">
        <v>1</v>
      </c>
      <c r="G347" s="119">
        <v>1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14.29</v>
      </c>
      <c r="P347" s="119">
        <v>71.430000000000007</v>
      </c>
      <c r="Q347" s="119">
        <v>0</v>
      </c>
      <c r="R347" s="119">
        <v>7.1429999999999998</v>
      </c>
      <c r="S347" s="119">
        <v>7.1429999999999998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426</v>
      </c>
      <c r="AB347" s="119" t="s">
        <v>447</v>
      </c>
      <c r="AC347" s="119" t="s">
        <v>54</v>
      </c>
      <c r="AD347" s="119" t="s">
        <v>454</v>
      </c>
      <c r="AE347" s="119" t="s">
        <v>530</v>
      </c>
      <c r="AF347" s="119" t="s">
        <v>54</v>
      </c>
      <c r="AG347" s="119" t="s">
        <v>54</v>
      </c>
      <c r="AH347" s="119" t="s">
        <v>54</v>
      </c>
      <c r="AI347" s="119" t="s">
        <v>54</v>
      </c>
      <c r="AJ347" s="119" t="s">
        <v>54</v>
      </c>
      <c r="AK347" s="119" t="s">
        <v>54</v>
      </c>
      <c r="AL347" s="119" t="s">
        <v>54</v>
      </c>
      <c r="AM347" s="119">
        <v>0</v>
      </c>
      <c r="AN347" s="119">
        <v>1</v>
      </c>
      <c r="AO347" s="119">
        <v>1</v>
      </c>
      <c r="AP347" s="119">
        <v>0</v>
      </c>
      <c r="AQ347" s="119">
        <v>4</v>
      </c>
      <c r="AR347" s="119">
        <v>3</v>
      </c>
      <c r="AS347" s="119">
        <v>5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24.9</v>
      </c>
      <c r="BI347" s="119">
        <v>26.3</v>
      </c>
      <c r="BJ347" s="119">
        <v>32.700000000000003</v>
      </c>
      <c r="BK347" s="119">
        <v>33.299999999999997</v>
      </c>
      <c r="BL347" s="119">
        <v>0</v>
      </c>
      <c r="BM347" s="119" t="s">
        <v>706</v>
      </c>
    </row>
    <row r="348" spans="1:65" s="119" customFormat="1" ht="11.4" x14ac:dyDescent="0.2">
      <c r="A348" s="119" t="s">
        <v>63</v>
      </c>
      <c r="B348" s="119">
        <v>15</v>
      </c>
      <c r="C348" s="119">
        <v>2</v>
      </c>
      <c r="D348" s="119">
        <v>12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13.33</v>
      </c>
      <c r="P348" s="119">
        <v>80</v>
      </c>
      <c r="Q348" s="119">
        <v>0</v>
      </c>
      <c r="R348" s="119">
        <v>6.6669999999999998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637</v>
      </c>
      <c r="AB348" s="119" t="s">
        <v>473</v>
      </c>
      <c r="AC348" s="119" t="s">
        <v>54</v>
      </c>
      <c r="AD348" s="119" t="s">
        <v>565</v>
      </c>
      <c r="AE348" s="119" t="s">
        <v>54</v>
      </c>
      <c r="AF348" s="119" t="s">
        <v>54</v>
      </c>
      <c r="AG348" s="119" t="s">
        <v>54</v>
      </c>
      <c r="AH348" s="119" t="s">
        <v>54</v>
      </c>
      <c r="AI348" s="119" t="s">
        <v>54</v>
      </c>
      <c r="AJ348" s="119" t="s">
        <v>54</v>
      </c>
      <c r="AK348" s="119" t="s">
        <v>54</v>
      </c>
      <c r="AL348" s="119" t="s">
        <v>54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7</v>
      </c>
      <c r="AS348" s="119">
        <v>3</v>
      </c>
      <c r="AT348" s="119">
        <v>2</v>
      </c>
      <c r="AU348" s="119">
        <v>0</v>
      </c>
      <c r="AV348" s="119">
        <v>2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32.700000000000003</v>
      </c>
      <c r="BI348" s="119">
        <v>29.4</v>
      </c>
      <c r="BJ348" s="119">
        <v>43.2</v>
      </c>
      <c r="BK348" s="119">
        <v>47.2</v>
      </c>
      <c r="BL348" s="119">
        <v>4</v>
      </c>
      <c r="BM348" s="119" t="s">
        <v>705</v>
      </c>
    </row>
    <row r="349" spans="1:65" s="119" customFormat="1" ht="11.4" x14ac:dyDescent="0.2">
      <c r="A349" s="119" t="s">
        <v>63</v>
      </c>
      <c r="B349" s="119">
        <v>16</v>
      </c>
      <c r="C349" s="119">
        <v>2</v>
      </c>
      <c r="D349" s="119">
        <v>12</v>
      </c>
      <c r="E349" s="119">
        <v>0</v>
      </c>
      <c r="F349" s="119">
        <v>2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12.5</v>
      </c>
      <c r="P349" s="119">
        <v>75</v>
      </c>
      <c r="Q349" s="119">
        <v>0</v>
      </c>
      <c r="R349" s="119">
        <v>12.5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457</v>
      </c>
      <c r="AB349" s="119" t="s">
        <v>476</v>
      </c>
      <c r="AC349" s="119" t="s">
        <v>54</v>
      </c>
      <c r="AD349" s="119" t="s">
        <v>450</v>
      </c>
      <c r="AE349" s="119" t="s">
        <v>54</v>
      </c>
      <c r="AF349" s="119" t="s">
        <v>54</v>
      </c>
      <c r="AG349" s="119" t="s">
        <v>54</v>
      </c>
      <c r="AH349" s="119" t="s">
        <v>54</v>
      </c>
      <c r="AI349" s="119" t="s">
        <v>54</v>
      </c>
      <c r="AJ349" s="119" t="s">
        <v>54</v>
      </c>
      <c r="AK349" s="119" t="s">
        <v>54</v>
      </c>
      <c r="AL349" s="119" t="s">
        <v>54</v>
      </c>
      <c r="AM349" s="119">
        <v>0</v>
      </c>
      <c r="AN349" s="119">
        <v>0</v>
      </c>
      <c r="AO349" s="119">
        <v>0</v>
      </c>
      <c r="AP349" s="119">
        <v>1</v>
      </c>
      <c r="AQ349" s="119">
        <v>4</v>
      </c>
      <c r="AR349" s="119">
        <v>7</v>
      </c>
      <c r="AS349" s="119">
        <v>3</v>
      </c>
      <c r="AT349" s="119">
        <v>1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27</v>
      </c>
      <c r="BI349" s="119">
        <v>26.4</v>
      </c>
      <c r="BJ349" s="119">
        <v>32.5</v>
      </c>
      <c r="BK349" s="119">
        <v>38.200000000000003</v>
      </c>
      <c r="BL349" s="119">
        <v>1</v>
      </c>
      <c r="BM349" s="119" t="s">
        <v>706</v>
      </c>
    </row>
    <row r="350" spans="1:65" s="119" customFormat="1" ht="11.4" x14ac:dyDescent="0.2">
      <c r="A350" s="119" t="s">
        <v>64</v>
      </c>
      <c r="B350" s="119">
        <v>16</v>
      </c>
      <c r="C350" s="119">
        <v>2</v>
      </c>
      <c r="D350" s="119">
        <v>12</v>
      </c>
      <c r="E350" s="119">
        <v>0</v>
      </c>
      <c r="F350" s="119">
        <v>2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12.5</v>
      </c>
      <c r="P350" s="119">
        <v>75</v>
      </c>
      <c r="Q350" s="119">
        <v>0</v>
      </c>
      <c r="R350" s="119">
        <v>12.5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533</v>
      </c>
      <c r="AB350" s="119" t="s">
        <v>626</v>
      </c>
      <c r="AC350" s="119" t="s">
        <v>54</v>
      </c>
      <c r="AD350" s="119" t="s">
        <v>445</v>
      </c>
      <c r="AE350" s="119" t="s">
        <v>54</v>
      </c>
      <c r="AF350" s="119" t="s">
        <v>54</v>
      </c>
      <c r="AG350" s="119" t="s">
        <v>54</v>
      </c>
      <c r="AH350" s="119" t="s">
        <v>54</v>
      </c>
      <c r="AI350" s="119" t="s">
        <v>54</v>
      </c>
      <c r="AJ350" s="119" t="s">
        <v>54</v>
      </c>
      <c r="AK350" s="119" t="s">
        <v>54</v>
      </c>
      <c r="AL350" s="119" t="s">
        <v>54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3</v>
      </c>
      <c r="AS350" s="119">
        <v>6</v>
      </c>
      <c r="AT350" s="119">
        <v>3</v>
      </c>
      <c r="AU350" s="119">
        <v>2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32.5</v>
      </c>
      <c r="BI350" s="119">
        <v>32.299999999999997</v>
      </c>
      <c r="BJ350" s="119">
        <v>39.799999999999997</v>
      </c>
      <c r="BK350" s="119">
        <v>43.9</v>
      </c>
      <c r="BL350" s="119">
        <v>3</v>
      </c>
      <c r="BM350" s="119" t="s">
        <v>705</v>
      </c>
    </row>
    <row r="351" spans="1:65" s="119" customFormat="1" ht="11.4" x14ac:dyDescent="0.2">
      <c r="A351" s="119" t="s">
        <v>64</v>
      </c>
      <c r="B351" s="119">
        <v>12</v>
      </c>
      <c r="C351" s="119">
        <v>1</v>
      </c>
      <c r="D351" s="119">
        <v>11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8.3330000000000002</v>
      </c>
      <c r="P351" s="119">
        <v>91.67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449</v>
      </c>
      <c r="AB351" s="119" t="s">
        <v>566</v>
      </c>
      <c r="AC351" s="119" t="s">
        <v>54</v>
      </c>
      <c r="AD351" s="119" t="s">
        <v>54</v>
      </c>
      <c r="AE351" s="119" t="s">
        <v>54</v>
      </c>
      <c r="AF351" s="119" t="s">
        <v>54</v>
      </c>
      <c r="AG351" s="119" t="s">
        <v>54</v>
      </c>
      <c r="AH351" s="119" t="s">
        <v>54</v>
      </c>
      <c r="AI351" s="119" t="s">
        <v>54</v>
      </c>
      <c r="AJ351" s="119" t="s">
        <v>54</v>
      </c>
      <c r="AK351" s="119" t="s">
        <v>54</v>
      </c>
      <c r="AL351" s="119" t="s">
        <v>54</v>
      </c>
      <c r="AM351" s="119">
        <v>0</v>
      </c>
      <c r="AN351" s="119">
        <v>0</v>
      </c>
      <c r="AO351" s="119">
        <v>0</v>
      </c>
      <c r="AP351" s="119">
        <v>1</v>
      </c>
      <c r="AQ351" s="119">
        <v>5</v>
      </c>
      <c r="AR351" s="119">
        <v>3</v>
      </c>
      <c r="AS351" s="119">
        <v>2</v>
      </c>
      <c r="AT351" s="119">
        <v>0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26.7</v>
      </c>
      <c r="BI351" s="119">
        <v>25.1</v>
      </c>
      <c r="BJ351" s="119">
        <v>33.5</v>
      </c>
      <c r="BK351" s="119">
        <v>43</v>
      </c>
      <c r="BL351" s="119">
        <v>1</v>
      </c>
      <c r="BM351" s="119" t="s">
        <v>706</v>
      </c>
    </row>
    <row r="352" spans="1:65" s="119" customFormat="1" ht="11.4" x14ac:dyDescent="0.2">
      <c r="A352" s="119" t="s">
        <v>65</v>
      </c>
      <c r="B352" s="119">
        <v>13</v>
      </c>
      <c r="C352" s="119">
        <v>1</v>
      </c>
      <c r="D352" s="119">
        <v>10</v>
      </c>
      <c r="E352" s="119">
        <v>0</v>
      </c>
      <c r="F352" s="119">
        <v>2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7.6920000000000002</v>
      </c>
      <c r="P352" s="119">
        <v>76.92</v>
      </c>
      <c r="Q352" s="119">
        <v>0</v>
      </c>
      <c r="R352" s="119">
        <v>15.38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738</v>
      </c>
      <c r="AB352" s="119" t="s">
        <v>603</v>
      </c>
      <c r="AC352" s="119" t="s">
        <v>54</v>
      </c>
      <c r="AD352" s="119" t="s">
        <v>478</v>
      </c>
      <c r="AE352" s="119" t="s">
        <v>54</v>
      </c>
      <c r="AF352" s="119" t="s">
        <v>54</v>
      </c>
      <c r="AG352" s="119" t="s">
        <v>54</v>
      </c>
      <c r="AH352" s="119" t="s">
        <v>54</v>
      </c>
      <c r="AI352" s="119" t="s">
        <v>54</v>
      </c>
      <c r="AJ352" s="119" t="s">
        <v>54</v>
      </c>
      <c r="AK352" s="119" t="s">
        <v>54</v>
      </c>
      <c r="AL352" s="119" t="s">
        <v>54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4</v>
      </c>
      <c r="AS352" s="119">
        <v>5</v>
      </c>
      <c r="AT352" s="119">
        <v>4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32.200000000000003</v>
      </c>
      <c r="BI352" s="119">
        <v>32.4</v>
      </c>
      <c r="BJ352" s="119">
        <v>36.700000000000003</v>
      </c>
      <c r="BK352" s="119">
        <v>36.700000000000003</v>
      </c>
      <c r="BL352" s="119">
        <v>0</v>
      </c>
      <c r="BM352" s="119" t="s">
        <v>705</v>
      </c>
    </row>
    <row r="353" spans="1:65" s="119" customFormat="1" ht="11.4" x14ac:dyDescent="0.2">
      <c r="A353" s="119" t="s">
        <v>65</v>
      </c>
      <c r="B353" s="119">
        <v>9</v>
      </c>
      <c r="C353" s="119">
        <v>1</v>
      </c>
      <c r="D353" s="119">
        <v>6</v>
      </c>
      <c r="E353" s="119">
        <v>0</v>
      </c>
      <c r="F353" s="119">
        <v>2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11.11</v>
      </c>
      <c r="P353" s="119">
        <v>66.67</v>
      </c>
      <c r="Q353" s="119">
        <v>0</v>
      </c>
      <c r="R353" s="119">
        <v>22.22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568</v>
      </c>
      <c r="AB353" s="119" t="s">
        <v>640</v>
      </c>
      <c r="AC353" s="119" t="s">
        <v>54</v>
      </c>
      <c r="AD353" s="119" t="s">
        <v>475</v>
      </c>
      <c r="AE353" s="119" t="s">
        <v>54</v>
      </c>
      <c r="AF353" s="119" t="s">
        <v>54</v>
      </c>
      <c r="AG353" s="119" t="s">
        <v>54</v>
      </c>
      <c r="AH353" s="119" t="s">
        <v>54</v>
      </c>
      <c r="AI353" s="119" t="s">
        <v>54</v>
      </c>
      <c r="AJ353" s="119" t="s">
        <v>54</v>
      </c>
      <c r="AK353" s="119" t="s">
        <v>54</v>
      </c>
      <c r="AL353" s="119" t="s">
        <v>54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4</v>
      </c>
      <c r="AS353" s="119">
        <v>1</v>
      </c>
      <c r="AT353" s="119">
        <v>1</v>
      </c>
      <c r="AU353" s="119">
        <v>2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31.7</v>
      </c>
      <c r="BI353" s="119" t="s">
        <v>53</v>
      </c>
      <c r="BJ353" s="119" t="s">
        <v>53</v>
      </c>
      <c r="BK353" s="119" t="s">
        <v>53</v>
      </c>
      <c r="BL353" s="119">
        <v>2</v>
      </c>
      <c r="BM353" s="119" t="s">
        <v>706</v>
      </c>
    </row>
    <row r="354" spans="1:65" s="119" customFormat="1" ht="11.4" x14ac:dyDescent="0.2">
      <c r="A354" s="119" t="s">
        <v>66</v>
      </c>
      <c r="B354" s="119">
        <v>12</v>
      </c>
      <c r="C354" s="119">
        <v>1</v>
      </c>
      <c r="D354" s="119">
        <v>11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8.3330000000000002</v>
      </c>
      <c r="P354" s="119">
        <v>91.67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539</v>
      </c>
      <c r="AB354" s="119" t="s">
        <v>531</v>
      </c>
      <c r="AC354" s="119" t="s">
        <v>54</v>
      </c>
      <c r="AD354" s="119" t="s">
        <v>54</v>
      </c>
      <c r="AE354" s="119" t="s">
        <v>54</v>
      </c>
      <c r="AF354" s="119" t="s">
        <v>54</v>
      </c>
      <c r="AG354" s="119" t="s">
        <v>54</v>
      </c>
      <c r="AH354" s="119" t="s">
        <v>54</v>
      </c>
      <c r="AI354" s="119" t="s">
        <v>54</v>
      </c>
      <c r="AJ354" s="119" t="s">
        <v>54</v>
      </c>
      <c r="AK354" s="119" t="s">
        <v>54</v>
      </c>
      <c r="AL354" s="119" t="s">
        <v>54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5</v>
      </c>
      <c r="AS354" s="119">
        <v>4</v>
      </c>
      <c r="AT354" s="119">
        <v>1</v>
      </c>
      <c r="AU354" s="119">
        <v>0</v>
      </c>
      <c r="AV354" s="119">
        <v>1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31.2</v>
      </c>
      <c r="BI354" s="119">
        <v>30.8</v>
      </c>
      <c r="BJ354" s="119">
        <v>36</v>
      </c>
      <c r="BK354" s="119">
        <v>47.2</v>
      </c>
      <c r="BL354" s="119">
        <v>1</v>
      </c>
      <c r="BM354" s="119" t="s">
        <v>705</v>
      </c>
    </row>
    <row r="355" spans="1:65" s="119" customFormat="1" ht="11.4" x14ac:dyDescent="0.2">
      <c r="A355" s="119" t="s">
        <v>66</v>
      </c>
      <c r="B355" s="119">
        <v>17</v>
      </c>
      <c r="C355" s="119">
        <v>1</v>
      </c>
      <c r="D355" s="119">
        <v>14</v>
      </c>
      <c r="E355" s="119">
        <v>0</v>
      </c>
      <c r="F355" s="119">
        <v>2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5.8819999999999997</v>
      </c>
      <c r="P355" s="119">
        <v>82.35</v>
      </c>
      <c r="Q355" s="119">
        <v>0</v>
      </c>
      <c r="R355" s="119">
        <v>11.76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564</v>
      </c>
      <c r="AB355" s="119" t="s">
        <v>554</v>
      </c>
      <c r="AC355" s="119" t="s">
        <v>54</v>
      </c>
      <c r="AD355" s="119" t="s">
        <v>550</v>
      </c>
      <c r="AE355" s="119" t="s">
        <v>54</v>
      </c>
      <c r="AF355" s="119" t="s">
        <v>54</v>
      </c>
      <c r="AG355" s="119" t="s">
        <v>54</v>
      </c>
      <c r="AH355" s="119" t="s">
        <v>54</v>
      </c>
      <c r="AI355" s="119" t="s">
        <v>54</v>
      </c>
      <c r="AJ355" s="119" t="s">
        <v>54</v>
      </c>
      <c r="AK355" s="119" t="s">
        <v>54</v>
      </c>
      <c r="AL355" s="119" t="s">
        <v>54</v>
      </c>
      <c r="AM355" s="119">
        <v>0</v>
      </c>
      <c r="AN355" s="119">
        <v>0</v>
      </c>
      <c r="AO355" s="119">
        <v>0</v>
      </c>
      <c r="AP355" s="119">
        <v>1</v>
      </c>
      <c r="AQ355" s="119">
        <v>3</v>
      </c>
      <c r="AR355" s="119">
        <v>8</v>
      </c>
      <c r="AS355" s="119">
        <v>2</v>
      </c>
      <c r="AT355" s="119">
        <v>1</v>
      </c>
      <c r="AU355" s="119">
        <v>1</v>
      </c>
      <c r="AV355" s="119">
        <v>0</v>
      </c>
      <c r="AW355" s="119">
        <v>1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29.5</v>
      </c>
      <c r="BI355" s="119">
        <v>28</v>
      </c>
      <c r="BJ355" s="119">
        <v>36.9</v>
      </c>
      <c r="BK355" s="119">
        <v>50.2</v>
      </c>
      <c r="BL355" s="119">
        <v>2</v>
      </c>
      <c r="BM355" s="119" t="s">
        <v>706</v>
      </c>
    </row>
    <row r="356" spans="1:65" s="119" customFormat="1" ht="11.4" x14ac:dyDescent="0.2">
      <c r="A356" s="119" t="s">
        <v>67</v>
      </c>
      <c r="B356" s="119">
        <v>14</v>
      </c>
      <c r="C356" s="119">
        <v>2</v>
      </c>
      <c r="D356" s="119">
        <v>9</v>
      </c>
      <c r="E356" s="119">
        <v>0</v>
      </c>
      <c r="F356" s="119">
        <v>2</v>
      </c>
      <c r="G356" s="119">
        <v>0</v>
      </c>
      <c r="H356" s="119">
        <v>0</v>
      </c>
      <c r="I356" s="119">
        <v>0</v>
      </c>
      <c r="J356" s="119">
        <v>0</v>
      </c>
      <c r="K356" s="119">
        <v>1</v>
      </c>
      <c r="L356" s="119">
        <v>0</v>
      </c>
      <c r="M356" s="119">
        <v>0</v>
      </c>
      <c r="N356" s="119">
        <v>0</v>
      </c>
      <c r="O356" s="119">
        <v>14.29</v>
      </c>
      <c r="P356" s="119">
        <v>64.290000000000006</v>
      </c>
      <c r="Q356" s="119">
        <v>0</v>
      </c>
      <c r="R356" s="119">
        <v>14.29</v>
      </c>
      <c r="S356" s="119">
        <v>0</v>
      </c>
      <c r="T356" s="119">
        <v>0</v>
      </c>
      <c r="U356" s="119">
        <v>0</v>
      </c>
      <c r="V356" s="119">
        <v>0</v>
      </c>
      <c r="W356" s="119">
        <v>7.1429999999999998</v>
      </c>
      <c r="X356" s="119">
        <v>0</v>
      </c>
      <c r="Y356" s="119">
        <v>0</v>
      </c>
      <c r="Z356" s="119">
        <v>0</v>
      </c>
      <c r="AA356" s="119" t="s">
        <v>635</v>
      </c>
      <c r="AB356" s="119" t="s">
        <v>542</v>
      </c>
      <c r="AC356" s="119" t="s">
        <v>54</v>
      </c>
      <c r="AD356" s="119" t="s">
        <v>562</v>
      </c>
      <c r="AE356" s="119" t="s">
        <v>54</v>
      </c>
      <c r="AF356" s="119" t="s">
        <v>54</v>
      </c>
      <c r="AG356" s="119" t="s">
        <v>54</v>
      </c>
      <c r="AH356" s="119" t="s">
        <v>54</v>
      </c>
      <c r="AI356" s="119" t="s">
        <v>426</v>
      </c>
      <c r="AJ356" s="119" t="s">
        <v>54</v>
      </c>
      <c r="AK356" s="119" t="s">
        <v>54</v>
      </c>
      <c r="AL356" s="119" t="s">
        <v>54</v>
      </c>
      <c r="AM356" s="119">
        <v>0</v>
      </c>
      <c r="AN356" s="119">
        <v>0</v>
      </c>
      <c r="AO356" s="119">
        <v>0</v>
      </c>
      <c r="AP356" s="119">
        <v>1</v>
      </c>
      <c r="AQ356" s="119">
        <v>3</v>
      </c>
      <c r="AR356" s="119">
        <v>2</v>
      </c>
      <c r="AS356" s="119">
        <v>5</v>
      </c>
      <c r="AT356" s="119">
        <v>3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29.7</v>
      </c>
      <c r="BI356" s="119">
        <v>31.1</v>
      </c>
      <c r="BJ356" s="119">
        <v>37</v>
      </c>
      <c r="BK356" s="119">
        <v>38.799999999999997</v>
      </c>
      <c r="BL356" s="119">
        <v>2</v>
      </c>
      <c r="BM356" s="119" t="s">
        <v>705</v>
      </c>
    </row>
    <row r="357" spans="1:65" s="119" customFormat="1" ht="11.4" x14ac:dyDescent="0.2">
      <c r="A357" s="119" t="s">
        <v>67</v>
      </c>
      <c r="B357" s="119">
        <v>9</v>
      </c>
      <c r="C357" s="119">
        <v>1</v>
      </c>
      <c r="D357" s="119">
        <v>7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11.11</v>
      </c>
      <c r="P357" s="119">
        <v>77.78</v>
      </c>
      <c r="Q357" s="119">
        <v>0</v>
      </c>
      <c r="R357" s="119">
        <v>11.11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446</v>
      </c>
      <c r="AB357" s="119" t="s">
        <v>548</v>
      </c>
      <c r="AC357" s="119" t="s">
        <v>54</v>
      </c>
      <c r="AD357" s="119" t="s">
        <v>402</v>
      </c>
      <c r="AE357" s="119" t="s">
        <v>54</v>
      </c>
      <c r="AF357" s="119" t="s">
        <v>54</v>
      </c>
      <c r="AG357" s="119" t="s">
        <v>54</v>
      </c>
      <c r="AH357" s="119" t="s">
        <v>54</v>
      </c>
      <c r="AI357" s="119" t="s">
        <v>54</v>
      </c>
      <c r="AJ357" s="119" t="s">
        <v>54</v>
      </c>
      <c r="AK357" s="119" t="s">
        <v>54</v>
      </c>
      <c r="AL357" s="119" t="s">
        <v>54</v>
      </c>
      <c r="AM357" s="119">
        <v>0</v>
      </c>
      <c r="AN357" s="119">
        <v>0</v>
      </c>
      <c r="AO357" s="119">
        <v>0</v>
      </c>
      <c r="AP357" s="119">
        <v>0</v>
      </c>
      <c r="AQ357" s="119">
        <v>3</v>
      </c>
      <c r="AR357" s="119">
        <v>3</v>
      </c>
      <c r="AS357" s="119">
        <v>2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28.1</v>
      </c>
      <c r="BI357" s="119" t="s">
        <v>53</v>
      </c>
      <c r="BJ357" s="119" t="s">
        <v>53</v>
      </c>
      <c r="BK357" s="119" t="s">
        <v>53</v>
      </c>
      <c r="BL357" s="119">
        <v>0</v>
      </c>
      <c r="BM357" s="119" t="s">
        <v>706</v>
      </c>
    </row>
    <row r="358" spans="1:65" s="119" customFormat="1" ht="11.4" x14ac:dyDescent="0.2">
      <c r="A358" s="119" t="s">
        <v>68</v>
      </c>
      <c r="B358" s="119">
        <v>10</v>
      </c>
      <c r="C358" s="119">
        <v>0</v>
      </c>
      <c r="D358" s="119">
        <v>7</v>
      </c>
      <c r="E358" s="119">
        <v>0</v>
      </c>
      <c r="F358" s="119">
        <v>2</v>
      </c>
      <c r="G358" s="119">
        <v>1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70</v>
      </c>
      <c r="Q358" s="119">
        <v>0</v>
      </c>
      <c r="R358" s="119">
        <v>20</v>
      </c>
      <c r="S358" s="119">
        <v>10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54</v>
      </c>
      <c r="AB358" s="119" t="s">
        <v>552</v>
      </c>
      <c r="AC358" s="119" t="s">
        <v>54</v>
      </c>
      <c r="AD358" s="119" t="s">
        <v>739</v>
      </c>
      <c r="AE358" s="119" t="s">
        <v>544</v>
      </c>
      <c r="AF358" s="119" t="s">
        <v>54</v>
      </c>
      <c r="AG358" s="119" t="s">
        <v>54</v>
      </c>
      <c r="AH358" s="119" t="s">
        <v>54</v>
      </c>
      <c r="AI358" s="119" t="s">
        <v>54</v>
      </c>
      <c r="AJ358" s="119" t="s">
        <v>54</v>
      </c>
      <c r="AK358" s="119" t="s">
        <v>54</v>
      </c>
      <c r="AL358" s="119" t="s">
        <v>54</v>
      </c>
      <c r="AM358" s="119">
        <v>0</v>
      </c>
      <c r="AN358" s="119">
        <v>0</v>
      </c>
      <c r="AO358" s="119">
        <v>0</v>
      </c>
      <c r="AP358" s="119">
        <v>0</v>
      </c>
      <c r="AQ358" s="119">
        <v>3</v>
      </c>
      <c r="AR358" s="119">
        <v>0</v>
      </c>
      <c r="AS358" s="119">
        <v>3</v>
      </c>
      <c r="AT358" s="119">
        <v>3</v>
      </c>
      <c r="AU358" s="119">
        <v>1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32.1</v>
      </c>
      <c r="BI358" s="119" t="s">
        <v>53</v>
      </c>
      <c r="BJ358" s="119" t="s">
        <v>53</v>
      </c>
      <c r="BK358" s="119" t="s">
        <v>53</v>
      </c>
      <c r="BL358" s="119">
        <v>3</v>
      </c>
      <c r="BM358" s="119" t="s">
        <v>705</v>
      </c>
    </row>
    <row r="359" spans="1:65" s="119" customFormat="1" ht="11.4" x14ac:dyDescent="0.2">
      <c r="A359" s="119" t="s">
        <v>68</v>
      </c>
      <c r="B359" s="119">
        <v>13</v>
      </c>
      <c r="C359" s="119">
        <v>2</v>
      </c>
      <c r="D359" s="119">
        <v>10</v>
      </c>
      <c r="E359" s="119">
        <v>0</v>
      </c>
      <c r="F359" s="119">
        <v>0</v>
      </c>
      <c r="G359" s="119">
        <v>1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15.38</v>
      </c>
      <c r="P359" s="119">
        <v>76.92</v>
      </c>
      <c r="Q359" s="119">
        <v>0</v>
      </c>
      <c r="R359" s="119">
        <v>0</v>
      </c>
      <c r="S359" s="119">
        <v>7.6920000000000002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423</v>
      </c>
      <c r="AB359" s="119" t="s">
        <v>555</v>
      </c>
      <c r="AC359" s="119" t="s">
        <v>54</v>
      </c>
      <c r="AD359" s="119" t="s">
        <v>54</v>
      </c>
      <c r="AE359" s="119" t="s">
        <v>523</v>
      </c>
      <c r="AF359" s="119" t="s">
        <v>54</v>
      </c>
      <c r="AG359" s="119" t="s">
        <v>54</v>
      </c>
      <c r="AH359" s="119" t="s">
        <v>54</v>
      </c>
      <c r="AI359" s="119" t="s">
        <v>54</v>
      </c>
      <c r="AJ359" s="119" t="s">
        <v>54</v>
      </c>
      <c r="AK359" s="119" t="s">
        <v>54</v>
      </c>
      <c r="AL359" s="119" t="s">
        <v>54</v>
      </c>
      <c r="AM359" s="119">
        <v>0</v>
      </c>
      <c r="AN359" s="119">
        <v>1</v>
      </c>
      <c r="AO359" s="119">
        <v>0</v>
      </c>
      <c r="AP359" s="119">
        <v>1</v>
      </c>
      <c r="AQ359" s="119">
        <v>2</v>
      </c>
      <c r="AR359" s="119">
        <v>5</v>
      </c>
      <c r="AS359" s="119">
        <v>4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26.1</v>
      </c>
      <c r="BI359" s="119">
        <v>27.6</v>
      </c>
      <c r="BJ359" s="119">
        <v>33.4</v>
      </c>
      <c r="BK359" s="119">
        <v>34.4</v>
      </c>
      <c r="BL359" s="119">
        <v>0</v>
      </c>
      <c r="BM359" s="119" t="s">
        <v>706</v>
      </c>
    </row>
    <row r="360" spans="1:65" s="119" customFormat="1" ht="11.4" x14ac:dyDescent="0.2">
      <c r="A360" s="119" t="s">
        <v>69</v>
      </c>
      <c r="B360" s="119">
        <v>15</v>
      </c>
      <c r="C360" s="119">
        <v>2</v>
      </c>
      <c r="D360" s="119">
        <v>9</v>
      </c>
      <c r="E360" s="119">
        <v>0</v>
      </c>
      <c r="F360" s="119">
        <v>4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13.33</v>
      </c>
      <c r="P360" s="119">
        <v>60</v>
      </c>
      <c r="Q360" s="119">
        <v>0</v>
      </c>
      <c r="R360" s="119">
        <v>26.67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541</v>
      </c>
      <c r="AB360" s="119" t="s">
        <v>525</v>
      </c>
      <c r="AC360" s="119" t="s">
        <v>54</v>
      </c>
      <c r="AD360" s="119" t="s">
        <v>546</v>
      </c>
      <c r="AE360" s="119" t="s">
        <v>54</v>
      </c>
      <c r="AF360" s="119" t="s">
        <v>54</v>
      </c>
      <c r="AG360" s="119" t="s">
        <v>54</v>
      </c>
      <c r="AH360" s="119" t="s">
        <v>54</v>
      </c>
      <c r="AI360" s="119" t="s">
        <v>54</v>
      </c>
      <c r="AJ360" s="119" t="s">
        <v>54</v>
      </c>
      <c r="AK360" s="119" t="s">
        <v>54</v>
      </c>
      <c r="AL360" s="119" t="s">
        <v>54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5</v>
      </c>
      <c r="AS360" s="119">
        <v>7</v>
      </c>
      <c r="AT360" s="119">
        <v>2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30.9</v>
      </c>
      <c r="BI360" s="119">
        <v>31.7</v>
      </c>
      <c r="BJ360" s="119">
        <v>34.9</v>
      </c>
      <c r="BK360" s="119">
        <v>37.799999999999997</v>
      </c>
      <c r="BL360" s="119">
        <v>1</v>
      </c>
      <c r="BM360" s="119" t="s">
        <v>705</v>
      </c>
    </row>
    <row r="361" spans="1:65" s="119" customFormat="1" ht="11.4" x14ac:dyDescent="0.2">
      <c r="A361" s="119" t="s">
        <v>69</v>
      </c>
      <c r="B361" s="119">
        <v>16</v>
      </c>
      <c r="C361" s="119">
        <v>0</v>
      </c>
      <c r="D361" s="119">
        <v>14</v>
      </c>
      <c r="E361" s="119">
        <v>0</v>
      </c>
      <c r="F361" s="119">
        <v>2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87.5</v>
      </c>
      <c r="Q361" s="119">
        <v>0</v>
      </c>
      <c r="R361" s="119">
        <v>12.5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54</v>
      </c>
      <c r="AB361" s="119" t="s">
        <v>449</v>
      </c>
      <c r="AC361" s="119" t="s">
        <v>54</v>
      </c>
      <c r="AD361" s="119" t="s">
        <v>564</v>
      </c>
      <c r="AE361" s="119" t="s">
        <v>54</v>
      </c>
      <c r="AF361" s="119" t="s">
        <v>54</v>
      </c>
      <c r="AG361" s="119" t="s">
        <v>54</v>
      </c>
      <c r="AH361" s="119" t="s">
        <v>54</v>
      </c>
      <c r="AI361" s="119" t="s">
        <v>54</v>
      </c>
      <c r="AJ361" s="119" t="s">
        <v>54</v>
      </c>
      <c r="AK361" s="119" t="s">
        <v>54</v>
      </c>
      <c r="AL361" s="119" t="s">
        <v>54</v>
      </c>
      <c r="AM361" s="119">
        <v>0</v>
      </c>
      <c r="AN361" s="119">
        <v>0</v>
      </c>
      <c r="AO361" s="119">
        <v>0</v>
      </c>
      <c r="AP361" s="119">
        <v>1</v>
      </c>
      <c r="AQ361" s="119">
        <v>5</v>
      </c>
      <c r="AR361" s="119">
        <v>8</v>
      </c>
      <c r="AS361" s="119">
        <v>2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26.6</v>
      </c>
      <c r="BI361" s="119">
        <v>26.9</v>
      </c>
      <c r="BJ361" s="119">
        <v>29.8</v>
      </c>
      <c r="BK361" s="119">
        <v>32.700000000000003</v>
      </c>
      <c r="BL361" s="119">
        <v>0</v>
      </c>
      <c r="BM361" s="119" t="s">
        <v>706</v>
      </c>
    </row>
    <row r="362" spans="1:65" s="119" customFormat="1" ht="11.4" x14ac:dyDescent="0.2">
      <c r="A362" s="119" t="s">
        <v>70</v>
      </c>
      <c r="B362" s="119">
        <v>9</v>
      </c>
      <c r="C362" s="119">
        <v>0</v>
      </c>
      <c r="D362" s="119">
        <v>7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77.78</v>
      </c>
      <c r="Q362" s="119">
        <v>0</v>
      </c>
      <c r="R362" s="119">
        <v>22.22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54</v>
      </c>
      <c r="AB362" s="119" t="s">
        <v>468</v>
      </c>
      <c r="AC362" s="119" t="s">
        <v>54</v>
      </c>
      <c r="AD362" s="119" t="s">
        <v>717</v>
      </c>
      <c r="AE362" s="119" t="s">
        <v>54</v>
      </c>
      <c r="AF362" s="119" t="s">
        <v>54</v>
      </c>
      <c r="AG362" s="119" t="s">
        <v>54</v>
      </c>
      <c r="AH362" s="119" t="s">
        <v>54</v>
      </c>
      <c r="AI362" s="119" t="s">
        <v>54</v>
      </c>
      <c r="AJ362" s="119" t="s">
        <v>54</v>
      </c>
      <c r="AK362" s="119" t="s">
        <v>54</v>
      </c>
      <c r="AL362" s="119" t="s">
        <v>54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3</v>
      </c>
      <c r="AS362" s="119">
        <v>3</v>
      </c>
      <c r="AT362" s="119">
        <v>2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33.700000000000003</v>
      </c>
      <c r="BI362" s="119" t="s">
        <v>53</v>
      </c>
      <c r="BJ362" s="119" t="s">
        <v>53</v>
      </c>
      <c r="BK362" s="119" t="s">
        <v>53</v>
      </c>
      <c r="BL362" s="119">
        <v>3</v>
      </c>
      <c r="BM362" s="119" t="s">
        <v>705</v>
      </c>
    </row>
    <row r="363" spans="1:65" s="119" customFormat="1" ht="11.4" x14ac:dyDescent="0.2">
      <c r="A363" s="119" t="s">
        <v>70</v>
      </c>
      <c r="B363" s="119">
        <v>10</v>
      </c>
      <c r="C363" s="119">
        <v>0</v>
      </c>
      <c r="D363" s="119">
        <v>9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90</v>
      </c>
      <c r="Q363" s="119">
        <v>0</v>
      </c>
      <c r="R363" s="119">
        <v>10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54</v>
      </c>
      <c r="AB363" s="119" t="s">
        <v>597</v>
      </c>
      <c r="AC363" s="119" t="s">
        <v>54</v>
      </c>
      <c r="AD363" s="119" t="s">
        <v>599</v>
      </c>
      <c r="AE363" s="119" t="s">
        <v>54</v>
      </c>
      <c r="AF363" s="119" t="s">
        <v>54</v>
      </c>
      <c r="AG363" s="119" t="s">
        <v>54</v>
      </c>
      <c r="AH363" s="119" t="s">
        <v>54</v>
      </c>
      <c r="AI363" s="119" t="s">
        <v>54</v>
      </c>
      <c r="AJ363" s="119" t="s">
        <v>54</v>
      </c>
      <c r="AK363" s="119" t="s">
        <v>54</v>
      </c>
      <c r="AL363" s="119" t="s">
        <v>54</v>
      </c>
      <c r="AM363" s="119">
        <v>0</v>
      </c>
      <c r="AN363" s="119">
        <v>0</v>
      </c>
      <c r="AO363" s="119">
        <v>0</v>
      </c>
      <c r="AP363" s="119">
        <v>0</v>
      </c>
      <c r="AQ363" s="119">
        <v>2</v>
      </c>
      <c r="AR363" s="119">
        <v>4</v>
      </c>
      <c r="AS363" s="119">
        <v>4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28.5</v>
      </c>
      <c r="BI363" s="119" t="s">
        <v>53</v>
      </c>
      <c r="BJ363" s="119" t="s">
        <v>53</v>
      </c>
      <c r="BK363" s="119" t="s">
        <v>53</v>
      </c>
      <c r="BL363" s="119">
        <v>0</v>
      </c>
      <c r="BM363" s="119" t="s">
        <v>706</v>
      </c>
    </row>
    <row r="364" spans="1:65" s="119" customFormat="1" ht="11.4" x14ac:dyDescent="0.2">
      <c r="A364" s="119" t="s">
        <v>71</v>
      </c>
      <c r="B364" s="119">
        <v>8</v>
      </c>
      <c r="C364" s="119">
        <v>0</v>
      </c>
      <c r="D364" s="119">
        <v>7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87.5</v>
      </c>
      <c r="Q364" s="119">
        <v>0</v>
      </c>
      <c r="R364" s="119">
        <v>12.5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54</v>
      </c>
      <c r="AB364" s="119" t="s">
        <v>636</v>
      </c>
      <c r="AC364" s="119" t="s">
        <v>54</v>
      </c>
      <c r="AD364" s="119" t="s">
        <v>468</v>
      </c>
      <c r="AE364" s="119" t="s">
        <v>54</v>
      </c>
      <c r="AF364" s="119" t="s">
        <v>54</v>
      </c>
      <c r="AG364" s="119" t="s">
        <v>54</v>
      </c>
      <c r="AH364" s="119" t="s">
        <v>54</v>
      </c>
      <c r="AI364" s="119" t="s">
        <v>54</v>
      </c>
      <c r="AJ364" s="119" t="s">
        <v>54</v>
      </c>
      <c r="AK364" s="119" t="s">
        <v>54</v>
      </c>
      <c r="AL364" s="119" t="s">
        <v>54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3</v>
      </c>
      <c r="AT364" s="119">
        <v>2</v>
      </c>
      <c r="AU364" s="119">
        <v>2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34.9</v>
      </c>
      <c r="BI364" s="119" t="s">
        <v>53</v>
      </c>
      <c r="BJ364" s="119" t="s">
        <v>53</v>
      </c>
      <c r="BK364" s="119" t="s">
        <v>53</v>
      </c>
      <c r="BL364" s="119">
        <v>2</v>
      </c>
      <c r="BM364" s="119" t="s">
        <v>705</v>
      </c>
    </row>
    <row r="365" spans="1:65" s="119" customFormat="1" ht="11.4" x14ac:dyDescent="0.2">
      <c r="A365" s="119" t="s">
        <v>71</v>
      </c>
      <c r="B365" s="119">
        <v>9</v>
      </c>
      <c r="C365" s="119">
        <v>0</v>
      </c>
      <c r="D365" s="119">
        <v>9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54</v>
      </c>
      <c r="AB365" s="119" t="s">
        <v>572</v>
      </c>
      <c r="AC365" s="119" t="s">
        <v>54</v>
      </c>
      <c r="AD365" s="119" t="s">
        <v>54</v>
      </c>
      <c r="AE365" s="119" t="s">
        <v>54</v>
      </c>
      <c r="AF365" s="119" t="s">
        <v>54</v>
      </c>
      <c r="AG365" s="119" t="s">
        <v>54</v>
      </c>
      <c r="AH365" s="119" t="s">
        <v>54</v>
      </c>
      <c r="AI365" s="119" t="s">
        <v>54</v>
      </c>
      <c r="AJ365" s="119" t="s">
        <v>54</v>
      </c>
      <c r="AK365" s="119" t="s">
        <v>54</v>
      </c>
      <c r="AL365" s="119" t="s">
        <v>54</v>
      </c>
      <c r="AM365" s="119">
        <v>0</v>
      </c>
      <c r="AN365" s="119">
        <v>0</v>
      </c>
      <c r="AO365" s="119">
        <v>0</v>
      </c>
      <c r="AP365" s="119">
        <v>1</v>
      </c>
      <c r="AQ365" s="119">
        <v>2</v>
      </c>
      <c r="AR365" s="119">
        <v>0</v>
      </c>
      <c r="AS365" s="119">
        <v>2</v>
      </c>
      <c r="AT365" s="119">
        <v>1</v>
      </c>
      <c r="AU365" s="119">
        <v>2</v>
      </c>
      <c r="AV365" s="119">
        <v>1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32.6</v>
      </c>
      <c r="BI365" s="119" t="s">
        <v>53</v>
      </c>
      <c r="BJ365" s="119" t="s">
        <v>53</v>
      </c>
      <c r="BK365" s="119" t="s">
        <v>53</v>
      </c>
      <c r="BL365" s="119">
        <v>4</v>
      </c>
      <c r="BM365" s="119" t="s">
        <v>706</v>
      </c>
    </row>
    <row r="366" spans="1:65" s="119" customFormat="1" ht="11.4" x14ac:dyDescent="0.2">
      <c r="A366" s="119" t="s">
        <v>72</v>
      </c>
      <c r="B366" s="119">
        <v>6</v>
      </c>
      <c r="C366" s="119">
        <v>0</v>
      </c>
      <c r="D366" s="119">
        <v>5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83.33</v>
      </c>
      <c r="Q366" s="119">
        <v>0</v>
      </c>
      <c r="R366" s="119">
        <v>16.670000000000002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54</v>
      </c>
      <c r="AB366" s="119" t="s">
        <v>607</v>
      </c>
      <c r="AC366" s="119" t="s">
        <v>54</v>
      </c>
      <c r="AD366" s="119" t="s">
        <v>739</v>
      </c>
      <c r="AE366" s="119" t="s">
        <v>54</v>
      </c>
      <c r="AF366" s="119" t="s">
        <v>54</v>
      </c>
      <c r="AG366" s="119" t="s">
        <v>54</v>
      </c>
      <c r="AH366" s="119" t="s">
        <v>54</v>
      </c>
      <c r="AI366" s="119" t="s">
        <v>54</v>
      </c>
      <c r="AJ366" s="119" t="s">
        <v>54</v>
      </c>
      <c r="AK366" s="119" t="s">
        <v>54</v>
      </c>
      <c r="AL366" s="119" t="s">
        <v>54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2</v>
      </c>
      <c r="AS366" s="119">
        <v>0</v>
      </c>
      <c r="AT366" s="119">
        <v>4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34.1</v>
      </c>
      <c r="BI366" s="119" t="s">
        <v>53</v>
      </c>
      <c r="BJ366" s="119" t="s">
        <v>53</v>
      </c>
      <c r="BK366" s="119" t="s">
        <v>53</v>
      </c>
      <c r="BL366" s="119">
        <v>1</v>
      </c>
      <c r="BM366" s="119" t="s">
        <v>705</v>
      </c>
    </row>
    <row r="367" spans="1:65" s="119" customFormat="1" ht="11.4" x14ac:dyDescent="0.2">
      <c r="A367" s="119" t="s">
        <v>72</v>
      </c>
      <c r="B367" s="119">
        <v>17</v>
      </c>
      <c r="C367" s="119">
        <v>0</v>
      </c>
      <c r="D367" s="119">
        <v>11</v>
      </c>
      <c r="E367" s="119">
        <v>0</v>
      </c>
      <c r="F367" s="119">
        <v>6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64.709999999999994</v>
      </c>
      <c r="Q367" s="119">
        <v>0</v>
      </c>
      <c r="R367" s="119">
        <v>35.29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54</v>
      </c>
      <c r="AB367" s="119" t="s">
        <v>553</v>
      </c>
      <c r="AC367" s="119" t="s">
        <v>54</v>
      </c>
      <c r="AD367" s="119" t="s">
        <v>536</v>
      </c>
      <c r="AE367" s="119" t="s">
        <v>54</v>
      </c>
      <c r="AF367" s="119" t="s">
        <v>54</v>
      </c>
      <c r="AG367" s="119" t="s">
        <v>54</v>
      </c>
      <c r="AH367" s="119" t="s">
        <v>54</v>
      </c>
      <c r="AI367" s="119" t="s">
        <v>54</v>
      </c>
      <c r="AJ367" s="119" t="s">
        <v>54</v>
      </c>
      <c r="AK367" s="119" t="s">
        <v>54</v>
      </c>
      <c r="AL367" s="119" t="s">
        <v>54</v>
      </c>
      <c r="AM367" s="119">
        <v>0</v>
      </c>
      <c r="AN367" s="119">
        <v>0</v>
      </c>
      <c r="AO367" s="119">
        <v>0</v>
      </c>
      <c r="AP367" s="119">
        <v>0</v>
      </c>
      <c r="AQ367" s="119">
        <v>5</v>
      </c>
      <c r="AR367" s="119">
        <v>9</v>
      </c>
      <c r="AS367" s="119">
        <v>3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27</v>
      </c>
      <c r="BI367" s="119">
        <v>26.7</v>
      </c>
      <c r="BJ367" s="119">
        <v>31.5</v>
      </c>
      <c r="BK367" s="119">
        <v>33.1</v>
      </c>
      <c r="BL367" s="119">
        <v>0</v>
      </c>
      <c r="BM367" s="119" t="s">
        <v>706</v>
      </c>
    </row>
    <row r="368" spans="1:65" s="119" customFormat="1" ht="11.4" x14ac:dyDescent="0.2">
      <c r="A368" s="119" t="s">
        <v>73</v>
      </c>
      <c r="B368" s="119">
        <v>13</v>
      </c>
      <c r="C368" s="119">
        <v>0</v>
      </c>
      <c r="D368" s="119">
        <v>7</v>
      </c>
      <c r="E368" s="119">
        <v>0</v>
      </c>
      <c r="F368" s="119">
        <v>5</v>
      </c>
      <c r="G368" s="119">
        <v>1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53.85</v>
      </c>
      <c r="Q368" s="119">
        <v>0</v>
      </c>
      <c r="R368" s="119">
        <v>38.46</v>
      </c>
      <c r="S368" s="119">
        <v>7.6920000000000002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54</v>
      </c>
      <c r="AB368" s="119" t="s">
        <v>548</v>
      </c>
      <c r="AC368" s="119" t="s">
        <v>54</v>
      </c>
      <c r="AD368" s="119" t="s">
        <v>570</v>
      </c>
      <c r="AE368" s="119" t="s">
        <v>469</v>
      </c>
      <c r="AF368" s="119" t="s">
        <v>54</v>
      </c>
      <c r="AG368" s="119" t="s">
        <v>54</v>
      </c>
      <c r="AH368" s="119" t="s">
        <v>54</v>
      </c>
      <c r="AI368" s="119" t="s">
        <v>54</v>
      </c>
      <c r="AJ368" s="119" t="s">
        <v>54</v>
      </c>
      <c r="AK368" s="119" t="s">
        <v>54</v>
      </c>
      <c r="AL368" s="119" t="s">
        <v>54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5</v>
      </c>
      <c r="AS368" s="119">
        <v>6</v>
      </c>
      <c r="AT368" s="119">
        <v>1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29.9</v>
      </c>
      <c r="BI368" s="119">
        <v>30.5</v>
      </c>
      <c r="BJ368" s="119">
        <v>34.799999999999997</v>
      </c>
      <c r="BK368" s="119">
        <v>36</v>
      </c>
      <c r="BL368" s="119">
        <v>0</v>
      </c>
      <c r="BM368" s="119" t="s">
        <v>705</v>
      </c>
    </row>
    <row r="369" spans="1:65" s="119" customFormat="1" ht="11.4" x14ac:dyDescent="0.2">
      <c r="A369" s="119" t="s">
        <v>73</v>
      </c>
      <c r="B369" s="119">
        <v>21</v>
      </c>
      <c r="C369" s="119">
        <v>3</v>
      </c>
      <c r="D369" s="119">
        <v>15</v>
      </c>
      <c r="E369" s="119">
        <v>0</v>
      </c>
      <c r="F369" s="119">
        <v>1</v>
      </c>
      <c r="G369" s="119">
        <v>1</v>
      </c>
      <c r="H369" s="119">
        <v>0</v>
      </c>
      <c r="I369" s="119">
        <v>0</v>
      </c>
      <c r="J369" s="119">
        <v>0</v>
      </c>
      <c r="K369" s="119">
        <v>1</v>
      </c>
      <c r="L369" s="119">
        <v>0</v>
      </c>
      <c r="M369" s="119">
        <v>0</v>
      </c>
      <c r="N369" s="119">
        <v>0</v>
      </c>
      <c r="O369" s="119">
        <v>14.29</v>
      </c>
      <c r="P369" s="119">
        <v>71.430000000000007</v>
      </c>
      <c r="Q369" s="119">
        <v>0</v>
      </c>
      <c r="R369" s="119">
        <v>4.7619999999999996</v>
      </c>
      <c r="S369" s="119">
        <v>4.7619999999999996</v>
      </c>
      <c r="T369" s="119">
        <v>0</v>
      </c>
      <c r="U369" s="119">
        <v>0</v>
      </c>
      <c r="V369" s="119">
        <v>0</v>
      </c>
      <c r="W369" s="119">
        <v>4.7619999999999996</v>
      </c>
      <c r="X369" s="119">
        <v>0</v>
      </c>
      <c r="Y369" s="119">
        <v>0</v>
      </c>
      <c r="Z369" s="119">
        <v>0</v>
      </c>
      <c r="AA369" s="119" t="s">
        <v>413</v>
      </c>
      <c r="AB369" s="119" t="s">
        <v>560</v>
      </c>
      <c r="AC369" s="119" t="s">
        <v>54</v>
      </c>
      <c r="AD369" s="119" t="s">
        <v>549</v>
      </c>
      <c r="AE369" s="119" t="s">
        <v>636</v>
      </c>
      <c r="AF369" s="119" t="s">
        <v>54</v>
      </c>
      <c r="AG369" s="119" t="s">
        <v>54</v>
      </c>
      <c r="AH369" s="119" t="s">
        <v>54</v>
      </c>
      <c r="AI369" s="119" t="s">
        <v>603</v>
      </c>
      <c r="AJ369" s="119" t="s">
        <v>54</v>
      </c>
      <c r="AK369" s="119" t="s">
        <v>54</v>
      </c>
      <c r="AL369" s="119" t="s">
        <v>54</v>
      </c>
      <c r="AM369" s="119">
        <v>0</v>
      </c>
      <c r="AN369" s="119">
        <v>0</v>
      </c>
      <c r="AO369" s="119">
        <v>1</v>
      </c>
      <c r="AP369" s="119">
        <v>1</v>
      </c>
      <c r="AQ369" s="119">
        <v>3</v>
      </c>
      <c r="AR369" s="119">
        <v>11</v>
      </c>
      <c r="AS369" s="119">
        <v>4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27.2</v>
      </c>
      <c r="BI369" s="119">
        <v>27.3</v>
      </c>
      <c r="BJ369" s="119">
        <v>32.4</v>
      </c>
      <c r="BK369" s="119">
        <v>34.799999999999997</v>
      </c>
      <c r="BL369" s="119">
        <v>0</v>
      </c>
      <c r="BM369" s="119" t="s">
        <v>706</v>
      </c>
    </row>
    <row r="370" spans="1:65" s="119" customFormat="1" ht="11.4" x14ac:dyDescent="0.2">
      <c r="A370" s="119" t="s">
        <v>74</v>
      </c>
      <c r="B370" s="119">
        <v>16</v>
      </c>
      <c r="C370" s="119">
        <v>0</v>
      </c>
      <c r="D370" s="119">
        <v>12</v>
      </c>
      <c r="E370" s="119">
        <v>0</v>
      </c>
      <c r="F370" s="119">
        <v>3</v>
      </c>
      <c r="G370" s="119">
        <v>1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75</v>
      </c>
      <c r="Q370" s="119">
        <v>0</v>
      </c>
      <c r="R370" s="119">
        <v>18.75</v>
      </c>
      <c r="S370" s="119">
        <v>6.25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54</v>
      </c>
      <c r="AB370" s="119" t="s">
        <v>717</v>
      </c>
      <c r="AC370" s="119" t="s">
        <v>54</v>
      </c>
      <c r="AD370" s="119" t="s">
        <v>572</v>
      </c>
      <c r="AE370" s="119" t="s">
        <v>457</v>
      </c>
      <c r="AF370" s="119" t="s">
        <v>54</v>
      </c>
      <c r="AG370" s="119" t="s">
        <v>54</v>
      </c>
      <c r="AH370" s="119" t="s">
        <v>54</v>
      </c>
      <c r="AI370" s="119" t="s">
        <v>54</v>
      </c>
      <c r="AJ370" s="119" t="s">
        <v>54</v>
      </c>
      <c r="AK370" s="119" t="s">
        <v>54</v>
      </c>
      <c r="AL370" s="119" t="s">
        <v>54</v>
      </c>
      <c r="AM370" s="119">
        <v>0</v>
      </c>
      <c r="AN370" s="119">
        <v>0</v>
      </c>
      <c r="AO370" s="119">
        <v>0</v>
      </c>
      <c r="AP370" s="119">
        <v>0</v>
      </c>
      <c r="AQ370" s="119">
        <v>2</v>
      </c>
      <c r="AR370" s="119">
        <v>5</v>
      </c>
      <c r="AS370" s="119">
        <v>4</v>
      </c>
      <c r="AT370" s="119">
        <v>3</v>
      </c>
      <c r="AU370" s="119">
        <v>1</v>
      </c>
      <c r="AV370" s="119">
        <v>0</v>
      </c>
      <c r="AW370" s="119">
        <v>1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32.5</v>
      </c>
      <c r="BI370" s="119">
        <v>31.9</v>
      </c>
      <c r="BJ370" s="119">
        <v>38.9</v>
      </c>
      <c r="BK370" s="119">
        <v>50.2</v>
      </c>
      <c r="BL370" s="119">
        <v>2</v>
      </c>
      <c r="BM370" s="119" t="s">
        <v>705</v>
      </c>
    </row>
    <row r="371" spans="1:65" s="119" customFormat="1" ht="11.4" x14ac:dyDescent="0.2">
      <c r="A371" s="119" t="s">
        <v>74</v>
      </c>
      <c r="B371" s="119">
        <v>14</v>
      </c>
      <c r="C371" s="119">
        <v>0</v>
      </c>
      <c r="D371" s="119">
        <v>9</v>
      </c>
      <c r="E371" s="119">
        <v>0</v>
      </c>
      <c r="F371" s="119">
        <v>2</v>
      </c>
      <c r="G371" s="119">
        <v>3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64.290000000000006</v>
      </c>
      <c r="Q371" s="119">
        <v>0</v>
      </c>
      <c r="R371" s="119">
        <v>14.29</v>
      </c>
      <c r="S371" s="119">
        <v>21.43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54</v>
      </c>
      <c r="AB371" s="119" t="s">
        <v>556</v>
      </c>
      <c r="AC371" s="119" t="s">
        <v>54</v>
      </c>
      <c r="AD371" s="119" t="s">
        <v>547</v>
      </c>
      <c r="AE371" s="119" t="s">
        <v>563</v>
      </c>
      <c r="AF371" s="119" t="s">
        <v>54</v>
      </c>
      <c r="AG371" s="119" t="s">
        <v>54</v>
      </c>
      <c r="AH371" s="119" t="s">
        <v>54</v>
      </c>
      <c r="AI371" s="119" t="s">
        <v>54</v>
      </c>
      <c r="AJ371" s="119" t="s">
        <v>54</v>
      </c>
      <c r="AK371" s="119" t="s">
        <v>54</v>
      </c>
      <c r="AL371" s="119" t="s">
        <v>54</v>
      </c>
      <c r="AM371" s="119">
        <v>0</v>
      </c>
      <c r="AN371" s="119">
        <v>0</v>
      </c>
      <c r="AO371" s="119">
        <v>0</v>
      </c>
      <c r="AP371" s="119">
        <v>0</v>
      </c>
      <c r="AQ371" s="119">
        <v>3</v>
      </c>
      <c r="AR371" s="119">
        <v>6</v>
      </c>
      <c r="AS371" s="119">
        <v>4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27.8</v>
      </c>
      <c r="BI371" s="119">
        <v>27.2</v>
      </c>
      <c r="BJ371" s="119">
        <v>32.700000000000003</v>
      </c>
      <c r="BK371" s="119">
        <v>35.9</v>
      </c>
      <c r="BL371" s="119">
        <v>0</v>
      </c>
      <c r="BM371" s="119" t="s">
        <v>706</v>
      </c>
    </row>
    <row r="372" spans="1:65" s="119" customFormat="1" ht="11.4" x14ac:dyDescent="0.2">
      <c r="A372" s="119" t="s">
        <v>75</v>
      </c>
      <c r="B372" s="119">
        <v>20</v>
      </c>
      <c r="C372" s="119">
        <v>0</v>
      </c>
      <c r="D372" s="119">
        <v>17</v>
      </c>
      <c r="E372" s="119">
        <v>0</v>
      </c>
      <c r="F372" s="119">
        <v>3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85</v>
      </c>
      <c r="Q372" s="119">
        <v>0</v>
      </c>
      <c r="R372" s="119">
        <v>15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54</v>
      </c>
      <c r="AB372" s="119" t="s">
        <v>531</v>
      </c>
      <c r="AC372" s="119" t="s">
        <v>54</v>
      </c>
      <c r="AD372" s="119" t="s">
        <v>550</v>
      </c>
      <c r="AE372" s="119" t="s">
        <v>54</v>
      </c>
      <c r="AF372" s="119" t="s">
        <v>54</v>
      </c>
      <c r="AG372" s="119" t="s">
        <v>54</v>
      </c>
      <c r="AH372" s="119" t="s">
        <v>54</v>
      </c>
      <c r="AI372" s="119" t="s">
        <v>54</v>
      </c>
      <c r="AJ372" s="119" t="s">
        <v>54</v>
      </c>
      <c r="AK372" s="119" t="s">
        <v>54</v>
      </c>
      <c r="AL372" s="119" t="s">
        <v>54</v>
      </c>
      <c r="AM372" s="119">
        <v>0</v>
      </c>
      <c r="AN372" s="119">
        <v>0</v>
      </c>
      <c r="AO372" s="119">
        <v>0</v>
      </c>
      <c r="AP372" s="119">
        <v>0</v>
      </c>
      <c r="AQ372" s="119">
        <v>3</v>
      </c>
      <c r="AR372" s="119">
        <v>4</v>
      </c>
      <c r="AS372" s="119">
        <v>7</v>
      </c>
      <c r="AT372" s="119">
        <v>6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31.4</v>
      </c>
      <c r="BI372" s="119">
        <v>31.3</v>
      </c>
      <c r="BJ372" s="119">
        <v>36.700000000000003</v>
      </c>
      <c r="BK372" s="119">
        <v>38</v>
      </c>
      <c r="BL372" s="119">
        <v>2</v>
      </c>
      <c r="BM372" s="119" t="s">
        <v>705</v>
      </c>
    </row>
    <row r="373" spans="1:65" s="119" customFormat="1" ht="11.4" x14ac:dyDescent="0.2">
      <c r="A373" s="119" t="s">
        <v>75</v>
      </c>
      <c r="B373" s="119">
        <v>15</v>
      </c>
      <c r="C373" s="119">
        <v>1</v>
      </c>
      <c r="D373" s="119">
        <v>7</v>
      </c>
      <c r="E373" s="119">
        <v>1</v>
      </c>
      <c r="F373" s="119">
        <v>5</v>
      </c>
      <c r="G373" s="119">
        <v>1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6.6669999999999998</v>
      </c>
      <c r="P373" s="119">
        <v>46.67</v>
      </c>
      <c r="Q373" s="119">
        <v>6.6669999999999998</v>
      </c>
      <c r="R373" s="119">
        <v>33.33</v>
      </c>
      <c r="S373" s="119">
        <v>6.6669999999999998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543</v>
      </c>
      <c r="AB373" s="119" t="s">
        <v>538</v>
      </c>
      <c r="AC373" s="119" t="s">
        <v>402</v>
      </c>
      <c r="AD373" s="119" t="s">
        <v>471</v>
      </c>
      <c r="AE373" s="119" t="s">
        <v>402</v>
      </c>
      <c r="AF373" s="119" t="s">
        <v>54</v>
      </c>
      <c r="AG373" s="119" t="s">
        <v>54</v>
      </c>
      <c r="AH373" s="119" t="s">
        <v>54</v>
      </c>
      <c r="AI373" s="119" t="s">
        <v>54</v>
      </c>
      <c r="AJ373" s="119" t="s">
        <v>54</v>
      </c>
      <c r="AK373" s="119" t="s">
        <v>54</v>
      </c>
      <c r="AL373" s="119" t="s">
        <v>54</v>
      </c>
      <c r="AM373" s="119">
        <v>0</v>
      </c>
      <c r="AN373" s="119">
        <v>0</v>
      </c>
      <c r="AO373" s="119">
        <v>0</v>
      </c>
      <c r="AP373" s="119">
        <v>0</v>
      </c>
      <c r="AQ373" s="119">
        <v>7</v>
      </c>
      <c r="AR373" s="119">
        <v>4</v>
      </c>
      <c r="AS373" s="119">
        <v>2</v>
      </c>
      <c r="AT373" s="119">
        <v>1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27.1</v>
      </c>
      <c r="BI373" s="119">
        <v>25.6</v>
      </c>
      <c r="BJ373" s="119">
        <v>33.700000000000003</v>
      </c>
      <c r="BK373" s="119">
        <v>41.3</v>
      </c>
      <c r="BL373" s="119">
        <v>1</v>
      </c>
      <c r="BM373" s="119" t="s">
        <v>706</v>
      </c>
    </row>
    <row r="374" spans="1:65" s="119" customFormat="1" ht="11.4" x14ac:dyDescent="0.2">
      <c r="A374" s="119" t="s">
        <v>76</v>
      </c>
      <c r="B374" s="119">
        <v>24</v>
      </c>
      <c r="C374" s="119">
        <v>1</v>
      </c>
      <c r="D374" s="119">
        <v>17</v>
      </c>
      <c r="E374" s="119">
        <v>0</v>
      </c>
      <c r="F374" s="119">
        <v>6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4.1669999999999998</v>
      </c>
      <c r="P374" s="119">
        <v>70.83</v>
      </c>
      <c r="Q374" s="119">
        <v>0</v>
      </c>
      <c r="R374" s="119">
        <v>25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524</v>
      </c>
      <c r="AB374" s="119" t="s">
        <v>548</v>
      </c>
      <c r="AC374" s="119" t="s">
        <v>54</v>
      </c>
      <c r="AD374" s="119" t="s">
        <v>571</v>
      </c>
      <c r="AE374" s="119" t="s">
        <v>54</v>
      </c>
      <c r="AF374" s="119" t="s">
        <v>54</v>
      </c>
      <c r="AG374" s="119" t="s">
        <v>54</v>
      </c>
      <c r="AH374" s="119" t="s">
        <v>54</v>
      </c>
      <c r="AI374" s="119" t="s">
        <v>54</v>
      </c>
      <c r="AJ374" s="119" t="s">
        <v>54</v>
      </c>
      <c r="AK374" s="119" t="s">
        <v>54</v>
      </c>
      <c r="AL374" s="119" t="s">
        <v>54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8</v>
      </c>
      <c r="AS374" s="119">
        <v>13</v>
      </c>
      <c r="AT374" s="119">
        <v>2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30.1</v>
      </c>
      <c r="BI374" s="119">
        <v>30.3</v>
      </c>
      <c r="BJ374" s="119">
        <v>34</v>
      </c>
      <c r="BK374" s="119">
        <v>36.5</v>
      </c>
      <c r="BL374" s="119">
        <v>0</v>
      </c>
      <c r="BM374" s="119" t="s">
        <v>705</v>
      </c>
    </row>
    <row r="375" spans="1:65" s="119" customFormat="1" ht="11.4" x14ac:dyDescent="0.2">
      <c r="A375" s="119" t="s">
        <v>76</v>
      </c>
      <c r="B375" s="119">
        <v>21</v>
      </c>
      <c r="C375" s="119">
        <v>1</v>
      </c>
      <c r="D375" s="119">
        <v>17</v>
      </c>
      <c r="E375" s="119">
        <v>0</v>
      </c>
      <c r="F375" s="119">
        <v>2</v>
      </c>
      <c r="G375" s="119">
        <v>1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4.7619999999999996</v>
      </c>
      <c r="P375" s="119">
        <v>80.95</v>
      </c>
      <c r="Q375" s="119">
        <v>0</v>
      </c>
      <c r="R375" s="119">
        <v>9.5239999999999991</v>
      </c>
      <c r="S375" s="119">
        <v>4.7619999999999996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461</v>
      </c>
      <c r="AB375" s="119" t="s">
        <v>529</v>
      </c>
      <c r="AC375" s="119" t="s">
        <v>54</v>
      </c>
      <c r="AD375" s="119" t="s">
        <v>558</v>
      </c>
      <c r="AE375" s="119" t="s">
        <v>410</v>
      </c>
      <c r="AF375" s="119" t="s">
        <v>54</v>
      </c>
      <c r="AG375" s="119" t="s">
        <v>54</v>
      </c>
      <c r="AH375" s="119" t="s">
        <v>54</v>
      </c>
      <c r="AI375" s="119" t="s">
        <v>54</v>
      </c>
      <c r="AJ375" s="119" t="s">
        <v>54</v>
      </c>
      <c r="AK375" s="119" t="s">
        <v>54</v>
      </c>
      <c r="AL375" s="119" t="s">
        <v>54</v>
      </c>
      <c r="AM375" s="119">
        <v>0</v>
      </c>
      <c r="AN375" s="119">
        <v>0</v>
      </c>
      <c r="AO375" s="119">
        <v>1</v>
      </c>
      <c r="AP375" s="119">
        <v>2</v>
      </c>
      <c r="AQ375" s="119">
        <v>3</v>
      </c>
      <c r="AR375" s="119">
        <v>14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25.5</v>
      </c>
      <c r="BI375" s="119">
        <v>26.5</v>
      </c>
      <c r="BJ375" s="119">
        <v>28.7</v>
      </c>
      <c r="BK375" s="119">
        <v>30.4</v>
      </c>
      <c r="BL375" s="119">
        <v>0</v>
      </c>
      <c r="BM375" s="119" t="s">
        <v>706</v>
      </c>
    </row>
    <row r="376" spans="1:65" s="119" customFormat="1" ht="11.4" x14ac:dyDescent="0.2">
      <c r="A376" s="119" t="s">
        <v>77</v>
      </c>
      <c r="B376" s="119">
        <v>33</v>
      </c>
      <c r="C376" s="119">
        <v>0</v>
      </c>
      <c r="D376" s="119">
        <v>30</v>
      </c>
      <c r="E376" s="119">
        <v>0</v>
      </c>
      <c r="F376" s="119">
        <v>3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90.91</v>
      </c>
      <c r="Q376" s="119">
        <v>0</v>
      </c>
      <c r="R376" s="119">
        <v>9.0909999999999993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54</v>
      </c>
      <c r="AB376" s="119" t="s">
        <v>535</v>
      </c>
      <c r="AC376" s="119" t="s">
        <v>54</v>
      </c>
      <c r="AD376" s="119" t="s">
        <v>542</v>
      </c>
      <c r="AE376" s="119" t="s">
        <v>54</v>
      </c>
      <c r="AF376" s="119" t="s">
        <v>54</v>
      </c>
      <c r="AG376" s="119" t="s">
        <v>54</v>
      </c>
      <c r="AH376" s="119" t="s">
        <v>54</v>
      </c>
      <c r="AI376" s="119" t="s">
        <v>54</v>
      </c>
      <c r="AJ376" s="119" t="s">
        <v>54</v>
      </c>
      <c r="AK376" s="119" t="s">
        <v>54</v>
      </c>
      <c r="AL376" s="119" t="s">
        <v>54</v>
      </c>
      <c r="AM376" s="119">
        <v>0</v>
      </c>
      <c r="AN376" s="119">
        <v>0</v>
      </c>
      <c r="AO376" s="119">
        <v>0</v>
      </c>
      <c r="AP376" s="119">
        <v>0</v>
      </c>
      <c r="AQ376" s="119">
        <v>5</v>
      </c>
      <c r="AR376" s="119">
        <v>20</v>
      </c>
      <c r="AS376" s="119">
        <v>6</v>
      </c>
      <c r="AT376" s="119">
        <v>1</v>
      </c>
      <c r="AU376" s="119">
        <v>0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28.8</v>
      </c>
      <c r="BI376" s="119">
        <v>28.5</v>
      </c>
      <c r="BJ376" s="119">
        <v>33.299999999999997</v>
      </c>
      <c r="BK376" s="119">
        <v>38.799999999999997</v>
      </c>
      <c r="BL376" s="119">
        <v>1</v>
      </c>
      <c r="BM376" s="119" t="s">
        <v>705</v>
      </c>
    </row>
    <row r="377" spans="1:65" s="119" customFormat="1" ht="11.4" x14ac:dyDescent="0.2">
      <c r="A377" s="119" t="s">
        <v>77</v>
      </c>
      <c r="B377" s="119">
        <v>43</v>
      </c>
      <c r="C377" s="119">
        <v>1</v>
      </c>
      <c r="D377" s="119">
        <v>32</v>
      </c>
      <c r="E377" s="119">
        <v>0</v>
      </c>
      <c r="F377" s="119">
        <v>10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2.3260000000000001</v>
      </c>
      <c r="P377" s="119">
        <v>74.42</v>
      </c>
      <c r="Q377" s="119">
        <v>0</v>
      </c>
      <c r="R377" s="119">
        <v>23.26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623</v>
      </c>
      <c r="AB377" s="119" t="s">
        <v>558</v>
      </c>
      <c r="AC377" s="119" t="s">
        <v>54</v>
      </c>
      <c r="AD377" s="119" t="s">
        <v>443</v>
      </c>
      <c r="AE377" s="119" t="s">
        <v>54</v>
      </c>
      <c r="AF377" s="119" t="s">
        <v>54</v>
      </c>
      <c r="AG377" s="119" t="s">
        <v>54</v>
      </c>
      <c r="AH377" s="119" t="s">
        <v>54</v>
      </c>
      <c r="AI377" s="119" t="s">
        <v>54</v>
      </c>
      <c r="AJ377" s="119" t="s">
        <v>54</v>
      </c>
      <c r="AK377" s="119" t="s">
        <v>54</v>
      </c>
      <c r="AL377" s="119" t="s">
        <v>54</v>
      </c>
      <c r="AM377" s="119">
        <v>0</v>
      </c>
      <c r="AN377" s="119">
        <v>0</v>
      </c>
      <c r="AO377" s="119">
        <v>0</v>
      </c>
      <c r="AP377" s="119">
        <v>1</v>
      </c>
      <c r="AQ377" s="119">
        <v>10</v>
      </c>
      <c r="AR377" s="119">
        <v>25</v>
      </c>
      <c r="AS377" s="119">
        <v>6</v>
      </c>
      <c r="AT377" s="119">
        <v>0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26.8</v>
      </c>
      <c r="BI377" s="119">
        <v>27</v>
      </c>
      <c r="BJ377" s="119">
        <v>30.5</v>
      </c>
      <c r="BK377" s="119">
        <v>34.799999999999997</v>
      </c>
      <c r="BL377" s="119">
        <v>1</v>
      </c>
      <c r="BM377" s="119" t="s">
        <v>706</v>
      </c>
    </row>
    <row r="378" spans="1:65" s="119" customFormat="1" ht="11.4" x14ac:dyDescent="0.2">
      <c r="A378" s="119" t="s">
        <v>78</v>
      </c>
      <c r="B378" s="119">
        <v>32</v>
      </c>
      <c r="C378" s="119">
        <v>1</v>
      </c>
      <c r="D378" s="119">
        <v>25</v>
      </c>
      <c r="E378" s="119">
        <v>1</v>
      </c>
      <c r="F378" s="119">
        <v>5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3.125</v>
      </c>
      <c r="P378" s="119">
        <v>78.13</v>
      </c>
      <c r="Q378" s="119">
        <v>3.125</v>
      </c>
      <c r="R378" s="119">
        <v>15.63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566</v>
      </c>
      <c r="AB378" s="119" t="s">
        <v>570</v>
      </c>
      <c r="AC378" s="119" t="s">
        <v>596</v>
      </c>
      <c r="AD378" s="119" t="s">
        <v>535</v>
      </c>
      <c r="AE378" s="119" t="s">
        <v>54</v>
      </c>
      <c r="AF378" s="119" t="s">
        <v>54</v>
      </c>
      <c r="AG378" s="119" t="s">
        <v>54</v>
      </c>
      <c r="AH378" s="119" t="s">
        <v>54</v>
      </c>
      <c r="AI378" s="119" t="s">
        <v>54</v>
      </c>
      <c r="AJ378" s="119" t="s">
        <v>54</v>
      </c>
      <c r="AK378" s="119" t="s">
        <v>54</v>
      </c>
      <c r="AL378" s="119" t="s">
        <v>54</v>
      </c>
      <c r="AM378" s="119">
        <v>0</v>
      </c>
      <c r="AN378" s="119">
        <v>0</v>
      </c>
      <c r="AO378" s="119">
        <v>0</v>
      </c>
      <c r="AP378" s="119">
        <v>0</v>
      </c>
      <c r="AQ378" s="119">
        <v>2</v>
      </c>
      <c r="AR378" s="119">
        <v>13</v>
      </c>
      <c r="AS378" s="119">
        <v>14</v>
      </c>
      <c r="AT378" s="119">
        <v>3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30.3</v>
      </c>
      <c r="BI378" s="119">
        <v>30.2</v>
      </c>
      <c r="BJ378" s="119">
        <v>33.700000000000003</v>
      </c>
      <c r="BK378" s="119">
        <v>36.1</v>
      </c>
      <c r="BL378" s="119">
        <v>0</v>
      </c>
      <c r="BM378" s="119" t="s">
        <v>705</v>
      </c>
    </row>
    <row r="379" spans="1:65" s="119" customFormat="1" ht="11.4" x14ac:dyDescent="0.2">
      <c r="A379" s="119" t="s">
        <v>78</v>
      </c>
      <c r="B379" s="119">
        <v>35</v>
      </c>
      <c r="C379" s="119">
        <v>1</v>
      </c>
      <c r="D379" s="119">
        <v>30</v>
      </c>
      <c r="E379" s="119">
        <v>0</v>
      </c>
      <c r="F379" s="119">
        <v>4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2.8570000000000002</v>
      </c>
      <c r="P379" s="119">
        <v>85.71</v>
      </c>
      <c r="Q379" s="119">
        <v>0</v>
      </c>
      <c r="R379" s="119">
        <v>11.43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675</v>
      </c>
      <c r="AB379" s="119" t="s">
        <v>538</v>
      </c>
      <c r="AC379" s="119" t="s">
        <v>54</v>
      </c>
      <c r="AD379" s="119" t="s">
        <v>526</v>
      </c>
      <c r="AE379" s="119" t="s">
        <v>54</v>
      </c>
      <c r="AF379" s="119" t="s">
        <v>54</v>
      </c>
      <c r="AG379" s="119" t="s">
        <v>54</v>
      </c>
      <c r="AH379" s="119" t="s">
        <v>54</v>
      </c>
      <c r="AI379" s="119" t="s">
        <v>54</v>
      </c>
      <c r="AJ379" s="119" t="s">
        <v>54</v>
      </c>
      <c r="AK379" s="119" t="s">
        <v>54</v>
      </c>
      <c r="AL379" s="119" t="s">
        <v>54</v>
      </c>
      <c r="AM379" s="119">
        <v>0</v>
      </c>
      <c r="AN379" s="119">
        <v>1</v>
      </c>
      <c r="AO379" s="119">
        <v>0</v>
      </c>
      <c r="AP379" s="119">
        <v>1</v>
      </c>
      <c r="AQ379" s="119">
        <v>7</v>
      </c>
      <c r="AR379" s="119">
        <v>20</v>
      </c>
      <c r="AS379" s="119">
        <v>5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26.8</v>
      </c>
      <c r="BI379" s="119">
        <v>27.2</v>
      </c>
      <c r="BJ379" s="119">
        <v>31.3</v>
      </c>
      <c r="BK379" s="119">
        <v>35</v>
      </c>
      <c r="BL379" s="119">
        <v>1</v>
      </c>
      <c r="BM379" s="119" t="s">
        <v>706</v>
      </c>
    </row>
    <row r="380" spans="1:65" s="119" customFormat="1" ht="11.4" x14ac:dyDescent="0.2">
      <c r="A380" s="119" t="s">
        <v>79</v>
      </c>
      <c r="B380" s="119">
        <v>51</v>
      </c>
      <c r="C380" s="119">
        <v>0</v>
      </c>
      <c r="D380" s="119">
        <v>38</v>
      </c>
      <c r="E380" s="119">
        <v>0</v>
      </c>
      <c r="F380" s="119">
        <v>12</v>
      </c>
      <c r="G380" s="119">
        <v>1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74.510000000000005</v>
      </c>
      <c r="Q380" s="119">
        <v>0</v>
      </c>
      <c r="R380" s="119">
        <v>23.53</v>
      </c>
      <c r="S380" s="119">
        <v>1.9610000000000001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54</v>
      </c>
      <c r="AB380" s="119" t="s">
        <v>569</v>
      </c>
      <c r="AC380" s="119" t="s">
        <v>54</v>
      </c>
      <c r="AD380" s="119" t="s">
        <v>475</v>
      </c>
      <c r="AE380" s="119" t="s">
        <v>469</v>
      </c>
      <c r="AF380" s="119" t="s">
        <v>54</v>
      </c>
      <c r="AG380" s="119" t="s">
        <v>54</v>
      </c>
      <c r="AH380" s="119" t="s">
        <v>54</v>
      </c>
      <c r="AI380" s="119" t="s">
        <v>54</v>
      </c>
      <c r="AJ380" s="119" t="s">
        <v>54</v>
      </c>
      <c r="AK380" s="119" t="s">
        <v>54</v>
      </c>
      <c r="AL380" s="119" t="s">
        <v>54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10</v>
      </c>
      <c r="AR380" s="119">
        <v>28</v>
      </c>
      <c r="AS380" s="119">
        <v>13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27.8</v>
      </c>
      <c r="BI380" s="119">
        <v>27.4</v>
      </c>
      <c r="BJ380" s="119">
        <v>31.7</v>
      </c>
      <c r="BK380" s="119">
        <v>33</v>
      </c>
      <c r="BL380" s="119">
        <v>0</v>
      </c>
      <c r="BM380" s="119" t="s">
        <v>705</v>
      </c>
    </row>
    <row r="381" spans="1:65" s="119" customFormat="1" ht="11.4" x14ac:dyDescent="0.2">
      <c r="A381" s="119" t="s">
        <v>79</v>
      </c>
      <c r="B381" s="119">
        <v>59</v>
      </c>
      <c r="C381" s="119">
        <v>4</v>
      </c>
      <c r="D381" s="119">
        <v>41</v>
      </c>
      <c r="E381" s="119">
        <v>1</v>
      </c>
      <c r="F381" s="119">
        <v>11</v>
      </c>
      <c r="G381" s="119">
        <v>1</v>
      </c>
      <c r="H381" s="119">
        <v>1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6.78</v>
      </c>
      <c r="P381" s="119">
        <v>69.489999999999995</v>
      </c>
      <c r="Q381" s="119">
        <v>1.6950000000000001</v>
      </c>
      <c r="R381" s="119">
        <v>18.64</v>
      </c>
      <c r="S381" s="119">
        <v>1.6950000000000001</v>
      </c>
      <c r="T381" s="119">
        <v>1.6950000000000001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513</v>
      </c>
      <c r="AB381" s="119" t="s">
        <v>566</v>
      </c>
      <c r="AC381" s="119" t="s">
        <v>529</v>
      </c>
      <c r="AD381" s="119" t="s">
        <v>536</v>
      </c>
      <c r="AE381" s="119" t="s">
        <v>622</v>
      </c>
      <c r="AF381" s="119" t="s">
        <v>504</v>
      </c>
      <c r="AG381" s="119" t="s">
        <v>54</v>
      </c>
      <c r="AH381" s="119" t="s">
        <v>54</v>
      </c>
      <c r="AI381" s="119" t="s">
        <v>54</v>
      </c>
      <c r="AJ381" s="119" t="s">
        <v>54</v>
      </c>
      <c r="AK381" s="119" t="s">
        <v>54</v>
      </c>
      <c r="AL381" s="119" t="s">
        <v>54</v>
      </c>
      <c r="AM381" s="119">
        <v>0</v>
      </c>
      <c r="AN381" s="119">
        <v>1</v>
      </c>
      <c r="AO381" s="119">
        <v>3</v>
      </c>
      <c r="AP381" s="119">
        <v>4</v>
      </c>
      <c r="AQ381" s="119">
        <v>8</v>
      </c>
      <c r="AR381" s="119">
        <v>35</v>
      </c>
      <c r="AS381" s="119">
        <v>8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25.4</v>
      </c>
      <c r="BI381" s="119">
        <v>26.6</v>
      </c>
      <c r="BJ381" s="119">
        <v>29.5</v>
      </c>
      <c r="BK381" s="119">
        <v>30.9</v>
      </c>
      <c r="BL381" s="119">
        <v>0</v>
      </c>
      <c r="BM381" s="119" t="s">
        <v>706</v>
      </c>
    </row>
    <row r="382" spans="1:65" s="119" customFormat="1" ht="11.4" x14ac:dyDescent="0.2">
      <c r="A382" s="119" t="s">
        <v>80</v>
      </c>
      <c r="B382" s="119">
        <v>66</v>
      </c>
      <c r="C382" s="119">
        <v>1</v>
      </c>
      <c r="D382" s="119">
        <v>55</v>
      </c>
      <c r="E382" s="119">
        <v>0</v>
      </c>
      <c r="F382" s="119">
        <v>10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1.5149999999999999</v>
      </c>
      <c r="P382" s="119">
        <v>83.33</v>
      </c>
      <c r="Q382" s="119">
        <v>0</v>
      </c>
      <c r="R382" s="119">
        <v>15.15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440</v>
      </c>
      <c r="AB382" s="119" t="s">
        <v>549</v>
      </c>
      <c r="AC382" s="119" t="s">
        <v>54</v>
      </c>
      <c r="AD382" s="119" t="s">
        <v>442</v>
      </c>
      <c r="AE382" s="119" t="s">
        <v>54</v>
      </c>
      <c r="AF382" s="119" t="s">
        <v>54</v>
      </c>
      <c r="AG382" s="119" t="s">
        <v>54</v>
      </c>
      <c r="AH382" s="119" t="s">
        <v>54</v>
      </c>
      <c r="AI382" s="119" t="s">
        <v>54</v>
      </c>
      <c r="AJ382" s="119" t="s">
        <v>54</v>
      </c>
      <c r="AK382" s="119" t="s">
        <v>54</v>
      </c>
      <c r="AL382" s="119" t="s">
        <v>54</v>
      </c>
      <c r="AM382" s="119">
        <v>0</v>
      </c>
      <c r="AN382" s="119">
        <v>0</v>
      </c>
      <c r="AO382" s="119">
        <v>0</v>
      </c>
      <c r="AP382" s="119">
        <v>1</v>
      </c>
      <c r="AQ382" s="119">
        <v>19</v>
      </c>
      <c r="AR382" s="119">
        <v>30</v>
      </c>
      <c r="AS382" s="119">
        <v>14</v>
      </c>
      <c r="AT382" s="119">
        <v>2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26.9</v>
      </c>
      <c r="BI382" s="119">
        <v>27.1</v>
      </c>
      <c r="BJ382" s="119">
        <v>31</v>
      </c>
      <c r="BK382" s="119">
        <v>34.700000000000003</v>
      </c>
      <c r="BL382" s="119">
        <v>1</v>
      </c>
      <c r="BM382" s="119" t="s">
        <v>705</v>
      </c>
    </row>
    <row r="383" spans="1:65" s="119" customFormat="1" ht="11.4" x14ac:dyDescent="0.2">
      <c r="A383" s="119" t="s">
        <v>80</v>
      </c>
      <c r="B383" s="119">
        <v>92</v>
      </c>
      <c r="C383" s="119">
        <v>4</v>
      </c>
      <c r="D383" s="119">
        <v>76</v>
      </c>
      <c r="E383" s="119">
        <v>0</v>
      </c>
      <c r="F383" s="119">
        <v>12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4.3479999999999999</v>
      </c>
      <c r="P383" s="119">
        <v>82.61</v>
      </c>
      <c r="Q383" s="119">
        <v>0</v>
      </c>
      <c r="R383" s="119">
        <v>13.04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521</v>
      </c>
      <c r="AB383" s="119" t="s">
        <v>457</v>
      </c>
      <c r="AC383" s="119" t="s">
        <v>54</v>
      </c>
      <c r="AD383" s="119" t="s">
        <v>402</v>
      </c>
      <c r="AE383" s="119" t="s">
        <v>54</v>
      </c>
      <c r="AF383" s="119" t="s">
        <v>54</v>
      </c>
      <c r="AG383" s="119" t="s">
        <v>54</v>
      </c>
      <c r="AH383" s="119" t="s">
        <v>54</v>
      </c>
      <c r="AI383" s="119" t="s">
        <v>54</v>
      </c>
      <c r="AJ383" s="119" t="s">
        <v>54</v>
      </c>
      <c r="AK383" s="119" t="s">
        <v>54</v>
      </c>
      <c r="AL383" s="119" t="s">
        <v>54</v>
      </c>
      <c r="AM383" s="119">
        <v>0</v>
      </c>
      <c r="AN383" s="119">
        <v>2</v>
      </c>
      <c r="AO383" s="119">
        <v>5</v>
      </c>
      <c r="AP383" s="119">
        <v>8</v>
      </c>
      <c r="AQ383" s="119">
        <v>40</v>
      </c>
      <c r="AR383" s="119">
        <v>35</v>
      </c>
      <c r="AS383" s="119">
        <v>1</v>
      </c>
      <c r="AT383" s="119">
        <v>1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23.1</v>
      </c>
      <c r="BI383" s="119">
        <v>24.4</v>
      </c>
      <c r="BJ383" s="119">
        <v>26.9</v>
      </c>
      <c r="BK383" s="119">
        <v>27.7</v>
      </c>
      <c r="BL383" s="119">
        <v>0</v>
      </c>
      <c r="BM383" s="119" t="s">
        <v>706</v>
      </c>
    </row>
    <row r="384" spans="1:65" s="119" customFormat="1" ht="11.4" x14ac:dyDescent="0.2">
      <c r="A384" s="119" t="s">
        <v>81</v>
      </c>
      <c r="B384" s="119">
        <v>85</v>
      </c>
      <c r="C384" s="119">
        <v>1</v>
      </c>
      <c r="D384" s="119">
        <v>70</v>
      </c>
      <c r="E384" s="119">
        <v>1</v>
      </c>
      <c r="F384" s="119">
        <v>11</v>
      </c>
      <c r="G384" s="119">
        <v>2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1.1759999999999999</v>
      </c>
      <c r="P384" s="119">
        <v>82.35</v>
      </c>
      <c r="Q384" s="119">
        <v>1.1759999999999999</v>
      </c>
      <c r="R384" s="119">
        <v>12.94</v>
      </c>
      <c r="S384" s="119">
        <v>2.3530000000000002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740</v>
      </c>
      <c r="AB384" s="119" t="s">
        <v>455</v>
      </c>
      <c r="AC384" s="119" t="s">
        <v>435</v>
      </c>
      <c r="AD384" s="119" t="s">
        <v>566</v>
      </c>
      <c r="AE384" s="119" t="s">
        <v>428</v>
      </c>
      <c r="AF384" s="119" t="s">
        <v>54</v>
      </c>
      <c r="AG384" s="119" t="s">
        <v>54</v>
      </c>
      <c r="AH384" s="119" t="s">
        <v>54</v>
      </c>
      <c r="AI384" s="119" t="s">
        <v>54</v>
      </c>
      <c r="AJ384" s="119" t="s">
        <v>54</v>
      </c>
      <c r="AK384" s="119" t="s">
        <v>54</v>
      </c>
      <c r="AL384" s="119" t="s">
        <v>54</v>
      </c>
      <c r="AM384" s="119">
        <v>0</v>
      </c>
      <c r="AN384" s="119">
        <v>0</v>
      </c>
      <c r="AO384" s="119">
        <v>0</v>
      </c>
      <c r="AP384" s="119">
        <v>0</v>
      </c>
      <c r="AQ384" s="119">
        <v>32</v>
      </c>
      <c r="AR384" s="119">
        <v>44</v>
      </c>
      <c r="AS384" s="119">
        <v>8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</v>
      </c>
      <c r="BI384" s="119">
        <v>26.3</v>
      </c>
      <c r="BJ384" s="119">
        <v>29.4</v>
      </c>
      <c r="BK384" s="119">
        <v>31.2</v>
      </c>
      <c r="BL384" s="119">
        <v>1</v>
      </c>
      <c r="BM384" s="119" t="s">
        <v>705</v>
      </c>
    </row>
    <row r="385" spans="1:65" s="119" customFormat="1" ht="11.4" x14ac:dyDescent="0.2">
      <c r="A385" s="119" t="s">
        <v>81</v>
      </c>
      <c r="B385" s="119">
        <v>143</v>
      </c>
      <c r="C385" s="119">
        <v>7</v>
      </c>
      <c r="D385" s="119">
        <v>116</v>
      </c>
      <c r="E385" s="119">
        <v>2</v>
      </c>
      <c r="F385" s="119">
        <v>15</v>
      </c>
      <c r="G385" s="119">
        <v>2</v>
      </c>
      <c r="H385" s="119">
        <v>0</v>
      </c>
      <c r="I385" s="119">
        <v>0</v>
      </c>
      <c r="J385" s="119">
        <v>0</v>
      </c>
      <c r="K385" s="119">
        <v>0</v>
      </c>
      <c r="L385" s="119">
        <v>1</v>
      </c>
      <c r="M385" s="119">
        <v>0</v>
      </c>
      <c r="N385" s="119">
        <v>0</v>
      </c>
      <c r="O385" s="119">
        <v>4.8949999999999996</v>
      </c>
      <c r="P385" s="119">
        <v>81.12</v>
      </c>
      <c r="Q385" s="119">
        <v>1.399</v>
      </c>
      <c r="R385" s="119">
        <v>10.49</v>
      </c>
      <c r="S385" s="119">
        <v>1.399</v>
      </c>
      <c r="T385" s="119">
        <v>0</v>
      </c>
      <c r="U385" s="119">
        <v>0</v>
      </c>
      <c r="V385" s="119">
        <v>0</v>
      </c>
      <c r="W385" s="119">
        <v>0</v>
      </c>
      <c r="X385" s="119">
        <v>0.69899999999999995</v>
      </c>
      <c r="Y385" s="119">
        <v>0</v>
      </c>
      <c r="Z385" s="119">
        <v>0</v>
      </c>
      <c r="AA385" s="119" t="s">
        <v>463</v>
      </c>
      <c r="AB385" s="119" t="s">
        <v>441</v>
      </c>
      <c r="AC385" s="119" t="s">
        <v>424</v>
      </c>
      <c r="AD385" s="119" t="s">
        <v>393</v>
      </c>
      <c r="AE385" s="119" t="s">
        <v>386</v>
      </c>
      <c r="AF385" s="119" t="s">
        <v>54</v>
      </c>
      <c r="AG385" s="119" t="s">
        <v>54</v>
      </c>
      <c r="AH385" s="119" t="s">
        <v>54</v>
      </c>
      <c r="AI385" s="119" t="s">
        <v>54</v>
      </c>
      <c r="AJ385" s="119" t="s">
        <v>430</v>
      </c>
      <c r="AK385" s="119" t="s">
        <v>54</v>
      </c>
      <c r="AL385" s="119" t="s">
        <v>54</v>
      </c>
      <c r="AM385" s="119">
        <v>0</v>
      </c>
      <c r="AN385" s="119">
        <v>4</v>
      </c>
      <c r="AO385" s="119">
        <v>10</v>
      </c>
      <c r="AP385" s="119">
        <v>17</v>
      </c>
      <c r="AQ385" s="119">
        <v>62</v>
      </c>
      <c r="AR385" s="119">
        <v>45</v>
      </c>
      <c r="AS385" s="119">
        <v>4</v>
      </c>
      <c r="AT385" s="119">
        <v>0</v>
      </c>
      <c r="AU385" s="119">
        <v>1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22.7</v>
      </c>
      <c r="BI385" s="119">
        <v>23.6</v>
      </c>
      <c r="BJ385" s="119">
        <v>26.6</v>
      </c>
      <c r="BK385" s="119">
        <v>27.8</v>
      </c>
      <c r="BL385" s="119">
        <v>1</v>
      </c>
      <c r="BM385" s="119" t="s">
        <v>706</v>
      </c>
    </row>
    <row r="386" spans="1:65" s="119" customFormat="1" ht="11.4" x14ac:dyDescent="0.2">
      <c r="A386" s="119" t="s">
        <v>82</v>
      </c>
      <c r="B386" s="119">
        <v>117</v>
      </c>
      <c r="C386" s="119">
        <v>0</v>
      </c>
      <c r="D386" s="119">
        <v>105</v>
      </c>
      <c r="E386" s="119">
        <v>0</v>
      </c>
      <c r="F386" s="119">
        <v>11</v>
      </c>
      <c r="G386" s="119">
        <v>1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89.74</v>
      </c>
      <c r="Q386" s="119">
        <v>0</v>
      </c>
      <c r="R386" s="119">
        <v>9.4019999999999992</v>
      </c>
      <c r="S386" s="119">
        <v>0.85499999999999998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54</v>
      </c>
      <c r="AB386" s="119" t="s">
        <v>561</v>
      </c>
      <c r="AC386" s="119" t="s">
        <v>54</v>
      </c>
      <c r="AD386" s="119" t="s">
        <v>428</v>
      </c>
      <c r="AE386" s="119" t="s">
        <v>658</v>
      </c>
      <c r="AF386" s="119" t="s">
        <v>54</v>
      </c>
      <c r="AG386" s="119" t="s">
        <v>54</v>
      </c>
      <c r="AH386" s="119" t="s">
        <v>54</v>
      </c>
      <c r="AI386" s="119" t="s">
        <v>54</v>
      </c>
      <c r="AJ386" s="119" t="s">
        <v>54</v>
      </c>
      <c r="AK386" s="119" t="s">
        <v>54</v>
      </c>
      <c r="AL386" s="119" t="s">
        <v>54</v>
      </c>
      <c r="AM386" s="119">
        <v>0</v>
      </c>
      <c r="AN386" s="119">
        <v>1</v>
      </c>
      <c r="AO386" s="119">
        <v>6</v>
      </c>
      <c r="AP386" s="119">
        <v>15</v>
      </c>
      <c r="AQ386" s="119">
        <v>33</v>
      </c>
      <c r="AR386" s="119">
        <v>58</v>
      </c>
      <c r="AS386" s="119">
        <v>4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24</v>
      </c>
      <c r="BI386" s="119">
        <v>25.3</v>
      </c>
      <c r="BJ386" s="119">
        <v>27.9</v>
      </c>
      <c r="BK386" s="119">
        <v>29.5</v>
      </c>
      <c r="BL386" s="119">
        <v>0</v>
      </c>
      <c r="BM386" s="119" t="s">
        <v>705</v>
      </c>
    </row>
    <row r="387" spans="1:65" s="119" customFormat="1" ht="11.4" x14ac:dyDescent="0.2">
      <c r="A387" s="119" t="s">
        <v>82</v>
      </c>
      <c r="B387" s="119">
        <v>155</v>
      </c>
      <c r="C387" s="119">
        <v>7</v>
      </c>
      <c r="D387" s="119">
        <v>128</v>
      </c>
      <c r="E387" s="119">
        <v>2</v>
      </c>
      <c r="F387" s="119">
        <v>15</v>
      </c>
      <c r="G387" s="119">
        <v>0</v>
      </c>
      <c r="H387" s="119">
        <v>2</v>
      </c>
      <c r="I387" s="119">
        <v>0</v>
      </c>
      <c r="J387" s="119">
        <v>1</v>
      </c>
      <c r="K387" s="119">
        <v>0</v>
      </c>
      <c r="L387" s="119">
        <v>0</v>
      </c>
      <c r="M387" s="119">
        <v>0</v>
      </c>
      <c r="N387" s="119">
        <v>0</v>
      </c>
      <c r="O387" s="119">
        <v>4.516</v>
      </c>
      <c r="P387" s="119">
        <v>82.58</v>
      </c>
      <c r="Q387" s="119">
        <v>1.29</v>
      </c>
      <c r="R387" s="119">
        <v>9.6769999999999996</v>
      </c>
      <c r="S387" s="119">
        <v>0</v>
      </c>
      <c r="T387" s="119">
        <v>1.29</v>
      </c>
      <c r="U387" s="119">
        <v>0</v>
      </c>
      <c r="V387" s="119">
        <v>0.64500000000000002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480</v>
      </c>
      <c r="AB387" s="119" t="s">
        <v>432</v>
      </c>
      <c r="AC387" s="119" t="s">
        <v>435</v>
      </c>
      <c r="AD387" s="119" t="s">
        <v>388</v>
      </c>
      <c r="AE387" s="119" t="s">
        <v>54</v>
      </c>
      <c r="AF387" s="119" t="s">
        <v>512</v>
      </c>
      <c r="AG387" s="119" t="s">
        <v>54</v>
      </c>
      <c r="AH387" s="119" t="s">
        <v>382</v>
      </c>
      <c r="AI387" s="119" t="s">
        <v>54</v>
      </c>
      <c r="AJ387" s="119" t="s">
        <v>54</v>
      </c>
      <c r="AK387" s="119" t="s">
        <v>54</v>
      </c>
      <c r="AL387" s="119" t="s">
        <v>54</v>
      </c>
      <c r="AM387" s="119">
        <v>0</v>
      </c>
      <c r="AN387" s="119">
        <v>0</v>
      </c>
      <c r="AO387" s="119">
        <v>8</v>
      </c>
      <c r="AP387" s="119">
        <v>34</v>
      </c>
      <c r="AQ387" s="119">
        <v>93</v>
      </c>
      <c r="AR387" s="119">
        <v>19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21.5</v>
      </c>
      <c r="BI387" s="119">
        <v>21.8</v>
      </c>
      <c r="BJ387" s="119">
        <v>24.7</v>
      </c>
      <c r="BK387" s="119">
        <v>26</v>
      </c>
      <c r="BL387" s="119">
        <v>0</v>
      </c>
      <c r="BM387" s="119" t="s">
        <v>706</v>
      </c>
    </row>
    <row r="388" spans="1:65" s="119" customFormat="1" ht="11.4" x14ac:dyDescent="0.2">
      <c r="A388" s="119" t="s">
        <v>83</v>
      </c>
      <c r="B388" s="119">
        <v>157</v>
      </c>
      <c r="C388" s="119">
        <v>1</v>
      </c>
      <c r="D388" s="119">
        <v>135</v>
      </c>
      <c r="E388" s="119">
        <v>1</v>
      </c>
      <c r="F388" s="119">
        <v>19</v>
      </c>
      <c r="G388" s="119">
        <v>0</v>
      </c>
      <c r="H388" s="119">
        <v>0</v>
      </c>
      <c r="I388" s="119">
        <v>0</v>
      </c>
      <c r="J388" s="119">
        <v>0</v>
      </c>
      <c r="K388" s="119">
        <v>1</v>
      </c>
      <c r="L388" s="119">
        <v>0</v>
      </c>
      <c r="M388" s="119">
        <v>0</v>
      </c>
      <c r="N388" s="119">
        <v>0</v>
      </c>
      <c r="O388" s="119">
        <v>0.63700000000000001</v>
      </c>
      <c r="P388" s="119">
        <v>85.99</v>
      </c>
      <c r="Q388" s="119">
        <v>0.63700000000000001</v>
      </c>
      <c r="R388" s="119">
        <v>12.1</v>
      </c>
      <c r="S388" s="119">
        <v>0</v>
      </c>
      <c r="T388" s="119">
        <v>0</v>
      </c>
      <c r="U388" s="119">
        <v>0</v>
      </c>
      <c r="V388" s="119">
        <v>0</v>
      </c>
      <c r="W388" s="119">
        <v>0.63700000000000001</v>
      </c>
      <c r="X388" s="119">
        <v>0</v>
      </c>
      <c r="Y388" s="119">
        <v>0</v>
      </c>
      <c r="Z388" s="119">
        <v>0</v>
      </c>
      <c r="AA388" s="119" t="s">
        <v>459</v>
      </c>
      <c r="AB388" s="119" t="s">
        <v>430</v>
      </c>
      <c r="AC388" s="119" t="s">
        <v>555</v>
      </c>
      <c r="AD388" s="119" t="s">
        <v>424</v>
      </c>
      <c r="AE388" s="119" t="s">
        <v>54</v>
      </c>
      <c r="AF388" s="119" t="s">
        <v>54</v>
      </c>
      <c r="AG388" s="119" t="s">
        <v>54</v>
      </c>
      <c r="AH388" s="119" t="s">
        <v>54</v>
      </c>
      <c r="AI388" s="119" t="s">
        <v>516</v>
      </c>
      <c r="AJ388" s="119" t="s">
        <v>54</v>
      </c>
      <c r="AK388" s="119" t="s">
        <v>54</v>
      </c>
      <c r="AL388" s="119" t="s">
        <v>54</v>
      </c>
      <c r="AM388" s="119">
        <v>0</v>
      </c>
      <c r="AN388" s="119">
        <v>0</v>
      </c>
      <c r="AO388" s="119">
        <v>2</v>
      </c>
      <c r="AP388" s="119">
        <v>47</v>
      </c>
      <c r="AQ388" s="119">
        <v>68</v>
      </c>
      <c r="AR388" s="119">
        <v>37</v>
      </c>
      <c r="AS388" s="119">
        <v>3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22.3</v>
      </c>
      <c r="BI388" s="119">
        <v>21.8</v>
      </c>
      <c r="BJ388" s="119">
        <v>26.3</v>
      </c>
      <c r="BK388" s="119">
        <v>29.1</v>
      </c>
      <c r="BL388" s="119">
        <v>0</v>
      </c>
      <c r="BM388" s="119" t="s">
        <v>705</v>
      </c>
    </row>
    <row r="389" spans="1:65" s="119" customFormat="1" ht="11.4" x14ac:dyDescent="0.2">
      <c r="A389" s="119" t="s">
        <v>83</v>
      </c>
      <c r="B389" s="119">
        <v>193</v>
      </c>
      <c r="C389" s="119">
        <v>6</v>
      </c>
      <c r="D389" s="119">
        <v>163</v>
      </c>
      <c r="E389" s="119">
        <v>0</v>
      </c>
      <c r="F389" s="119">
        <v>22</v>
      </c>
      <c r="G389" s="119">
        <v>0</v>
      </c>
      <c r="H389" s="119">
        <v>1</v>
      </c>
      <c r="I389" s="119">
        <v>0</v>
      </c>
      <c r="J389" s="119">
        <v>0</v>
      </c>
      <c r="K389" s="119">
        <v>0</v>
      </c>
      <c r="L389" s="119">
        <v>1</v>
      </c>
      <c r="M389" s="119">
        <v>0</v>
      </c>
      <c r="N389" s="119">
        <v>0</v>
      </c>
      <c r="O389" s="119">
        <v>3.109</v>
      </c>
      <c r="P389" s="119">
        <v>84.46</v>
      </c>
      <c r="Q389" s="119">
        <v>0</v>
      </c>
      <c r="R389" s="119">
        <v>11.4</v>
      </c>
      <c r="S389" s="119">
        <v>0</v>
      </c>
      <c r="T389" s="119">
        <v>0.51800000000000002</v>
      </c>
      <c r="U389" s="119">
        <v>0</v>
      </c>
      <c r="V389" s="119">
        <v>0</v>
      </c>
      <c r="W389" s="119">
        <v>0</v>
      </c>
      <c r="X389" s="119">
        <v>0.51800000000000002</v>
      </c>
      <c r="Y389" s="119">
        <v>0</v>
      </c>
      <c r="Z389" s="119">
        <v>0</v>
      </c>
      <c r="AA389" s="119" t="s">
        <v>582</v>
      </c>
      <c r="AB389" s="119" t="s">
        <v>412</v>
      </c>
      <c r="AC389" s="119" t="s">
        <v>54</v>
      </c>
      <c r="AD389" s="119" t="s">
        <v>438</v>
      </c>
      <c r="AE389" s="119" t="s">
        <v>54</v>
      </c>
      <c r="AF389" s="119" t="s">
        <v>406</v>
      </c>
      <c r="AG389" s="119" t="s">
        <v>54</v>
      </c>
      <c r="AH389" s="119" t="s">
        <v>54</v>
      </c>
      <c r="AI389" s="119" t="s">
        <v>54</v>
      </c>
      <c r="AJ389" s="119" t="s">
        <v>593</v>
      </c>
      <c r="AK389" s="119" t="s">
        <v>54</v>
      </c>
      <c r="AL389" s="119" t="s">
        <v>54</v>
      </c>
      <c r="AM389" s="119">
        <v>1</v>
      </c>
      <c r="AN389" s="119">
        <v>6</v>
      </c>
      <c r="AO389" s="119">
        <v>17</v>
      </c>
      <c r="AP389" s="119">
        <v>66</v>
      </c>
      <c r="AQ389" s="119">
        <v>82</v>
      </c>
      <c r="AR389" s="119">
        <v>20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19.8</v>
      </c>
      <c r="BI389" s="119">
        <v>20.2</v>
      </c>
      <c r="BJ389" s="119">
        <v>23.8</v>
      </c>
      <c r="BK389" s="119">
        <v>26.6</v>
      </c>
      <c r="BL389" s="119">
        <v>0</v>
      </c>
      <c r="BM389" s="119" t="s">
        <v>706</v>
      </c>
    </row>
    <row r="390" spans="1:65" s="119" customFormat="1" ht="11.4" x14ac:dyDescent="0.2">
      <c r="A390" s="119" t="s">
        <v>84</v>
      </c>
      <c r="B390" s="119">
        <v>147</v>
      </c>
      <c r="C390" s="119">
        <v>0</v>
      </c>
      <c r="D390" s="119">
        <v>138</v>
      </c>
      <c r="E390" s="119">
        <v>0</v>
      </c>
      <c r="F390" s="119">
        <v>7</v>
      </c>
      <c r="G390" s="119">
        <v>1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1</v>
      </c>
      <c r="O390" s="119">
        <v>0</v>
      </c>
      <c r="P390" s="119">
        <v>93.88</v>
      </c>
      <c r="Q390" s="119">
        <v>0</v>
      </c>
      <c r="R390" s="119">
        <v>4.7619999999999996</v>
      </c>
      <c r="S390" s="119">
        <v>0.68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0.68</v>
      </c>
      <c r="AA390" s="119" t="s">
        <v>54</v>
      </c>
      <c r="AB390" s="119" t="s">
        <v>417</v>
      </c>
      <c r="AC390" s="119" t="s">
        <v>54</v>
      </c>
      <c r="AD390" s="119" t="s">
        <v>394</v>
      </c>
      <c r="AE390" s="119" t="s">
        <v>384</v>
      </c>
      <c r="AF390" s="119" t="s">
        <v>54</v>
      </c>
      <c r="AG390" s="119" t="s">
        <v>54</v>
      </c>
      <c r="AH390" s="119" t="s">
        <v>54</v>
      </c>
      <c r="AI390" s="119" t="s">
        <v>54</v>
      </c>
      <c r="AJ390" s="119" t="s">
        <v>54</v>
      </c>
      <c r="AK390" s="119" t="s">
        <v>54</v>
      </c>
      <c r="AL390" s="119" t="s">
        <v>432</v>
      </c>
      <c r="AM390" s="119">
        <v>1</v>
      </c>
      <c r="AN390" s="119">
        <v>0</v>
      </c>
      <c r="AO390" s="119">
        <v>1</v>
      </c>
      <c r="AP390" s="119">
        <v>48</v>
      </c>
      <c r="AQ390" s="119">
        <v>66</v>
      </c>
      <c r="AR390" s="119">
        <v>28</v>
      </c>
      <c r="AS390" s="119">
        <v>3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21.7</v>
      </c>
      <c r="BI390" s="119">
        <v>21.3</v>
      </c>
      <c r="BJ390" s="119">
        <v>26</v>
      </c>
      <c r="BK390" s="119">
        <v>28.4</v>
      </c>
      <c r="BL390" s="119">
        <v>0</v>
      </c>
      <c r="BM390" s="119" t="s">
        <v>705</v>
      </c>
    </row>
    <row r="391" spans="1:65" s="119" customFormat="1" ht="11.4" x14ac:dyDescent="0.2">
      <c r="A391" s="119" t="s">
        <v>84</v>
      </c>
      <c r="B391" s="119">
        <v>200</v>
      </c>
      <c r="C391" s="119">
        <v>7</v>
      </c>
      <c r="D391" s="119">
        <v>181</v>
      </c>
      <c r="E391" s="119">
        <v>1</v>
      </c>
      <c r="F391" s="119">
        <v>9</v>
      </c>
      <c r="G391" s="119">
        <v>2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3.5</v>
      </c>
      <c r="P391" s="119">
        <v>90.5</v>
      </c>
      <c r="Q391" s="119">
        <v>0.5</v>
      </c>
      <c r="R391" s="119">
        <v>4.5</v>
      </c>
      <c r="S391" s="119">
        <v>1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480</v>
      </c>
      <c r="AB391" s="119" t="s">
        <v>516</v>
      </c>
      <c r="AC391" s="119" t="s">
        <v>457</v>
      </c>
      <c r="AD391" s="119" t="s">
        <v>414</v>
      </c>
      <c r="AE391" s="119" t="s">
        <v>516</v>
      </c>
      <c r="AF391" s="119" t="s">
        <v>54</v>
      </c>
      <c r="AG391" s="119" t="s">
        <v>54</v>
      </c>
      <c r="AH391" s="119" t="s">
        <v>54</v>
      </c>
      <c r="AI391" s="119" t="s">
        <v>54</v>
      </c>
      <c r="AJ391" s="119" t="s">
        <v>54</v>
      </c>
      <c r="AK391" s="119" t="s">
        <v>54</v>
      </c>
      <c r="AL391" s="119" t="s">
        <v>54</v>
      </c>
      <c r="AM391" s="119">
        <v>0</v>
      </c>
      <c r="AN391" s="119">
        <v>4</v>
      </c>
      <c r="AO391" s="119">
        <v>13</v>
      </c>
      <c r="AP391" s="119">
        <v>65</v>
      </c>
      <c r="AQ391" s="119">
        <v>100</v>
      </c>
      <c r="AR391" s="119">
        <v>18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20.3</v>
      </c>
      <c r="BI391" s="119">
        <v>21.2</v>
      </c>
      <c r="BJ391" s="119">
        <v>24.2</v>
      </c>
      <c r="BK391" s="119">
        <v>26</v>
      </c>
      <c r="BL391" s="119">
        <v>0</v>
      </c>
      <c r="BM391" s="119" t="s">
        <v>706</v>
      </c>
    </row>
    <row r="392" spans="1:65" s="119" customFormat="1" ht="11.4" x14ac:dyDescent="0.2">
      <c r="A392" s="119" t="s">
        <v>85</v>
      </c>
      <c r="B392" s="119">
        <v>198</v>
      </c>
      <c r="C392" s="119">
        <v>2</v>
      </c>
      <c r="D392" s="119">
        <v>181</v>
      </c>
      <c r="E392" s="119">
        <v>0</v>
      </c>
      <c r="F392" s="119">
        <v>11</v>
      </c>
      <c r="G392" s="119">
        <v>1</v>
      </c>
      <c r="H392" s="119">
        <v>2</v>
      </c>
      <c r="I392" s="119">
        <v>0</v>
      </c>
      <c r="J392" s="119">
        <v>0</v>
      </c>
      <c r="K392" s="119">
        <v>1</v>
      </c>
      <c r="L392" s="119">
        <v>0</v>
      </c>
      <c r="M392" s="119">
        <v>0</v>
      </c>
      <c r="N392" s="119">
        <v>0</v>
      </c>
      <c r="O392" s="119">
        <v>1.01</v>
      </c>
      <c r="P392" s="119">
        <v>91.41</v>
      </c>
      <c r="Q392" s="119">
        <v>0</v>
      </c>
      <c r="R392" s="119">
        <v>5.556</v>
      </c>
      <c r="S392" s="119">
        <v>0.505</v>
      </c>
      <c r="T392" s="119">
        <v>1.01</v>
      </c>
      <c r="U392" s="119">
        <v>0</v>
      </c>
      <c r="V392" s="119">
        <v>0</v>
      </c>
      <c r="W392" s="119">
        <v>0.505</v>
      </c>
      <c r="X392" s="119">
        <v>0</v>
      </c>
      <c r="Y392" s="119">
        <v>0</v>
      </c>
      <c r="Z392" s="119">
        <v>0</v>
      </c>
      <c r="AA392" s="119" t="s">
        <v>399</v>
      </c>
      <c r="AB392" s="119" t="s">
        <v>399</v>
      </c>
      <c r="AC392" s="119" t="s">
        <v>54</v>
      </c>
      <c r="AD392" s="119" t="s">
        <v>411</v>
      </c>
      <c r="AE392" s="119" t="s">
        <v>450</v>
      </c>
      <c r="AF392" s="119" t="s">
        <v>479</v>
      </c>
      <c r="AG392" s="119" t="s">
        <v>54</v>
      </c>
      <c r="AH392" s="119" t="s">
        <v>54</v>
      </c>
      <c r="AI392" s="119" t="s">
        <v>487</v>
      </c>
      <c r="AJ392" s="119" t="s">
        <v>54</v>
      </c>
      <c r="AK392" s="119" t="s">
        <v>54</v>
      </c>
      <c r="AL392" s="119" t="s">
        <v>54</v>
      </c>
      <c r="AM392" s="119">
        <v>0</v>
      </c>
      <c r="AN392" s="119">
        <v>4</v>
      </c>
      <c r="AO392" s="119">
        <v>16</v>
      </c>
      <c r="AP392" s="119">
        <v>62</v>
      </c>
      <c r="AQ392" s="119">
        <v>95</v>
      </c>
      <c r="AR392" s="119">
        <v>20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20.3</v>
      </c>
      <c r="BI392" s="119">
        <v>20.7</v>
      </c>
      <c r="BJ392" s="119">
        <v>24.3</v>
      </c>
      <c r="BK392" s="119">
        <v>26.8</v>
      </c>
      <c r="BL392" s="119">
        <v>0</v>
      </c>
      <c r="BM392" s="119" t="s">
        <v>705</v>
      </c>
    </row>
    <row r="393" spans="1:65" s="119" customFormat="1" ht="11.4" x14ac:dyDescent="0.2">
      <c r="A393" s="119" t="s">
        <v>85</v>
      </c>
      <c r="B393" s="119">
        <v>240</v>
      </c>
      <c r="C393" s="119">
        <v>6</v>
      </c>
      <c r="D393" s="119">
        <v>210</v>
      </c>
      <c r="E393" s="119">
        <v>1</v>
      </c>
      <c r="F393" s="119">
        <v>19</v>
      </c>
      <c r="G393" s="119">
        <v>2</v>
      </c>
      <c r="H393" s="119">
        <v>0</v>
      </c>
      <c r="I393" s="119">
        <v>0</v>
      </c>
      <c r="J393" s="119">
        <v>0</v>
      </c>
      <c r="K393" s="119">
        <v>1</v>
      </c>
      <c r="L393" s="119">
        <v>0</v>
      </c>
      <c r="M393" s="119">
        <v>1</v>
      </c>
      <c r="N393" s="119">
        <v>0</v>
      </c>
      <c r="O393" s="119">
        <v>2.5</v>
      </c>
      <c r="P393" s="119">
        <v>87.5</v>
      </c>
      <c r="Q393" s="119">
        <v>0.41699999999999998</v>
      </c>
      <c r="R393" s="119">
        <v>7.9169999999999998</v>
      </c>
      <c r="S393" s="119">
        <v>0.83299999999999996</v>
      </c>
      <c r="T393" s="119">
        <v>0</v>
      </c>
      <c r="U393" s="119">
        <v>0</v>
      </c>
      <c r="V393" s="119">
        <v>0</v>
      </c>
      <c r="W393" s="119">
        <v>0.41699999999999998</v>
      </c>
      <c r="X393" s="119">
        <v>0</v>
      </c>
      <c r="Y393" s="119">
        <v>0.41699999999999998</v>
      </c>
      <c r="Z393" s="119">
        <v>0</v>
      </c>
      <c r="AA393" s="119" t="s">
        <v>504</v>
      </c>
      <c r="AB393" s="119" t="s">
        <v>491</v>
      </c>
      <c r="AC393" s="119" t="s">
        <v>399</v>
      </c>
      <c r="AD393" s="119" t="s">
        <v>411</v>
      </c>
      <c r="AE393" s="119" t="s">
        <v>578</v>
      </c>
      <c r="AF393" s="119" t="s">
        <v>54</v>
      </c>
      <c r="AG393" s="119" t="s">
        <v>54</v>
      </c>
      <c r="AH393" s="119" t="s">
        <v>54</v>
      </c>
      <c r="AI393" s="119" t="s">
        <v>433</v>
      </c>
      <c r="AJ393" s="119" t="s">
        <v>54</v>
      </c>
      <c r="AK393" s="119" t="s">
        <v>496</v>
      </c>
      <c r="AL393" s="119" t="s">
        <v>54</v>
      </c>
      <c r="AM393" s="119">
        <v>0</v>
      </c>
      <c r="AN393" s="119">
        <v>10</v>
      </c>
      <c r="AO393" s="119">
        <v>28</v>
      </c>
      <c r="AP393" s="119">
        <v>106</v>
      </c>
      <c r="AQ393" s="119">
        <v>92</v>
      </c>
      <c r="AR393" s="119">
        <v>4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18.5</v>
      </c>
      <c r="BI393" s="119">
        <v>19.100000000000001</v>
      </c>
      <c r="BJ393" s="119">
        <v>22</v>
      </c>
      <c r="BK393" s="119">
        <v>24</v>
      </c>
      <c r="BL393" s="119">
        <v>0</v>
      </c>
      <c r="BM393" s="119" t="s">
        <v>706</v>
      </c>
    </row>
    <row r="394" spans="1:65" s="119" customFormat="1" ht="11.4" x14ac:dyDescent="0.2">
      <c r="A394" s="119" t="s">
        <v>86</v>
      </c>
      <c r="B394" s="119">
        <v>150</v>
      </c>
      <c r="C394" s="119">
        <v>3</v>
      </c>
      <c r="D394" s="119">
        <v>138</v>
      </c>
      <c r="E394" s="119">
        <v>0</v>
      </c>
      <c r="F394" s="119">
        <v>9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</v>
      </c>
      <c r="P394" s="119">
        <v>92</v>
      </c>
      <c r="Q394" s="119">
        <v>0</v>
      </c>
      <c r="R394" s="119">
        <v>6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491</v>
      </c>
      <c r="AB394" s="119" t="s">
        <v>432</v>
      </c>
      <c r="AC394" s="119" t="s">
        <v>54</v>
      </c>
      <c r="AD394" s="119" t="s">
        <v>600</v>
      </c>
      <c r="AE394" s="119" t="s">
        <v>54</v>
      </c>
      <c r="AF394" s="119" t="s">
        <v>54</v>
      </c>
      <c r="AG394" s="119" t="s">
        <v>54</v>
      </c>
      <c r="AH394" s="119" t="s">
        <v>54</v>
      </c>
      <c r="AI394" s="119" t="s">
        <v>54</v>
      </c>
      <c r="AJ394" s="119" t="s">
        <v>54</v>
      </c>
      <c r="AK394" s="119" t="s">
        <v>54</v>
      </c>
      <c r="AL394" s="119" t="s">
        <v>54</v>
      </c>
      <c r="AM394" s="119">
        <v>0</v>
      </c>
      <c r="AN394" s="119">
        <v>0</v>
      </c>
      <c r="AO394" s="119">
        <v>8</v>
      </c>
      <c r="AP394" s="119">
        <v>37</v>
      </c>
      <c r="AQ394" s="119">
        <v>68</v>
      </c>
      <c r="AR394" s="119">
        <v>35</v>
      </c>
      <c r="AS394" s="119">
        <v>2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21.9</v>
      </c>
      <c r="BI394" s="119">
        <v>21.9</v>
      </c>
      <c r="BJ394" s="119">
        <v>26</v>
      </c>
      <c r="BK394" s="119">
        <v>27.9</v>
      </c>
      <c r="BL394" s="119">
        <v>0</v>
      </c>
      <c r="BM394" s="119" t="s">
        <v>705</v>
      </c>
    </row>
    <row r="395" spans="1:65" s="119" customFormat="1" ht="11.4" x14ac:dyDescent="0.2">
      <c r="A395" s="119" t="s">
        <v>86</v>
      </c>
      <c r="B395" s="119">
        <v>192</v>
      </c>
      <c r="C395" s="119">
        <v>8</v>
      </c>
      <c r="D395" s="119">
        <v>173</v>
      </c>
      <c r="E395" s="119">
        <v>1</v>
      </c>
      <c r="F395" s="119">
        <v>9</v>
      </c>
      <c r="G395" s="119">
        <v>0</v>
      </c>
      <c r="H395" s="119">
        <v>0</v>
      </c>
      <c r="I395" s="119">
        <v>0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4.1669999999999998</v>
      </c>
      <c r="P395" s="119">
        <v>90.1</v>
      </c>
      <c r="Q395" s="119">
        <v>0.52100000000000002</v>
      </c>
      <c r="R395" s="119">
        <v>4.6879999999999997</v>
      </c>
      <c r="S395" s="119">
        <v>0</v>
      </c>
      <c r="T395" s="119">
        <v>0</v>
      </c>
      <c r="U395" s="119">
        <v>0</v>
      </c>
      <c r="V395" s="119">
        <v>0.52100000000000002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507</v>
      </c>
      <c r="AB395" s="119" t="s">
        <v>437</v>
      </c>
      <c r="AC395" s="119" t="s">
        <v>505</v>
      </c>
      <c r="AD395" s="119" t="s">
        <v>430</v>
      </c>
      <c r="AE395" s="119" t="s">
        <v>54</v>
      </c>
      <c r="AF395" s="119" t="s">
        <v>54</v>
      </c>
      <c r="AG395" s="119" t="s">
        <v>54</v>
      </c>
      <c r="AH395" s="119" t="s">
        <v>484</v>
      </c>
      <c r="AI395" s="119" t="s">
        <v>54</v>
      </c>
      <c r="AJ395" s="119" t="s">
        <v>54</v>
      </c>
      <c r="AK395" s="119" t="s">
        <v>54</v>
      </c>
      <c r="AL395" s="119" t="s">
        <v>54</v>
      </c>
      <c r="AM395" s="119">
        <v>0</v>
      </c>
      <c r="AN395" s="119">
        <v>5</v>
      </c>
      <c r="AO395" s="119">
        <v>26</v>
      </c>
      <c r="AP395" s="119">
        <v>56</v>
      </c>
      <c r="AQ395" s="119">
        <v>85</v>
      </c>
      <c r="AR395" s="119">
        <v>19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19.7</v>
      </c>
      <c r="BI395" s="119">
        <v>20.399999999999999</v>
      </c>
      <c r="BJ395" s="119">
        <v>24.6</v>
      </c>
      <c r="BK395" s="119">
        <v>26.8</v>
      </c>
      <c r="BL395" s="119">
        <v>0</v>
      </c>
      <c r="BM395" s="119" t="s">
        <v>706</v>
      </c>
    </row>
    <row r="396" spans="1:65" s="119" customFormat="1" ht="11.4" x14ac:dyDescent="0.2">
      <c r="A396" s="119" t="s">
        <v>87</v>
      </c>
      <c r="B396" s="119">
        <v>178</v>
      </c>
      <c r="C396" s="119">
        <v>2</v>
      </c>
      <c r="D396" s="119">
        <v>157</v>
      </c>
      <c r="E396" s="119">
        <v>2</v>
      </c>
      <c r="F396" s="119">
        <v>15</v>
      </c>
      <c r="G396" s="119">
        <v>0</v>
      </c>
      <c r="H396" s="119">
        <v>0</v>
      </c>
      <c r="I396" s="119">
        <v>0</v>
      </c>
      <c r="J396" s="119">
        <v>1</v>
      </c>
      <c r="K396" s="119">
        <v>0</v>
      </c>
      <c r="L396" s="119">
        <v>0</v>
      </c>
      <c r="M396" s="119">
        <v>0</v>
      </c>
      <c r="N396" s="119">
        <v>1</v>
      </c>
      <c r="O396" s="119">
        <v>1.1240000000000001</v>
      </c>
      <c r="P396" s="119">
        <v>88.2</v>
      </c>
      <c r="Q396" s="119">
        <v>1.1240000000000001</v>
      </c>
      <c r="R396" s="119">
        <v>8.4269999999999996</v>
      </c>
      <c r="S396" s="119">
        <v>0</v>
      </c>
      <c r="T396" s="119">
        <v>0</v>
      </c>
      <c r="U396" s="119">
        <v>0</v>
      </c>
      <c r="V396" s="119">
        <v>0.56200000000000006</v>
      </c>
      <c r="W396" s="119">
        <v>0</v>
      </c>
      <c r="X396" s="119">
        <v>0</v>
      </c>
      <c r="Y396" s="119">
        <v>0</v>
      </c>
      <c r="Z396" s="119">
        <v>0.56200000000000006</v>
      </c>
      <c r="AA396" s="119" t="s">
        <v>435</v>
      </c>
      <c r="AB396" s="119" t="s">
        <v>404</v>
      </c>
      <c r="AC396" s="119" t="s">
        <v>493</v>
      </c>
      <c r="AD396" s="119" t="s">
        <v>419</v>
      </c>
      <c r="AE396" s="119" t="s">
        <v>54</v>
      </c>
      <c r="AF396" s="119" t="s">
        <v>54</v>
      </c>
      <c r="AG396" s="119" t="s">
        <v>54</v>
      </c>
      <c r="AH396" s="119" t="s">
        <v>405</v>
      </c>
      <c r="AI396" s="119" t="s">
        <v>54</v>
      </c>
      <c r="AJ396" s="119" t="s">
        <v>54</v>
      </c>
      <c r="AK396" s="119" t="s">
        <v>54</v>
      </c>
      <c r="AL396" s="119" t="s">
        <v>509</v>
      </c>
      <c r="AM396" s="119">
        <v>0</v>
      </c>
      <c r="AN396" s="119">
        <v>0</v>
      </c>
      <c r="AO396" s="119">
        <v>21</v>
      </c>
      <c r="AP396" s="119">
        <v>40</v>
      </c>
      <c r="AQ396" s="119">
        <v>82</v>
      </c>
      <c r="AR396" s="119">
        <v>33</v>
      </c>
      <c r="AS396" s="119">
        <v>2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</v>
      </c>
      <c r="BI396" s="119">
        <v>21.3</v>
      </c>
      <c r="BJ396" s="119">
        <v>25.9</v>
      </c>
      <c r="BK396" s="119">
        <v>27.8</v>
      </c>
      <c r="BL396" s="119">
        <v>0</v>
      </c>
      <c r="BM396" s="119" t="s">
        <v>705</v>
      </c>
    </row>
    <row r="397" spans="1:65" s="119" customFormat="1" ht="11.4" x14ac:dyDescent="0.2">
      <c r="A397" s="119" t="s">
        <v>87</v>
      </c>
      <c r="B397" s="119">
        <v>176</v>
      </c>
      <c r="C397" s="119">
        <v>9</v>
      </c>
      <c r="D397" s="119">
        <v>151</v>
      </c>
      <c r="E397" s="119">
        <v>0</v>
      </c>
      <c r="F397" s="119">
        <v>15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1</v>
      </c>
      <c r="M397" s="119">
        <v>0</v>
      </c>
      <c r="N397" s="119">
        <v>0</v>
      </c>
      <c r="O397" s="119">
        <v>5.1139999999999999</v>
      </c>
      <c r="P397" s="119">
        <v>85.8</v>
      </c>
      <c r="Q397" s="119">
        <v>0</v>
      </c>
      <c r="R397" s="119">
        <v>8.5229999999999997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0.56799999999999995</v>
      </c>
      <c r="Y397" s="119">
        <v>0</v>
      </c>
      <c r="Z397" s="119">
        <v>0</v>
      </c>
      <c r="AA397" s="119" t="s">
        <v>592</v>
      </c>
      <c r="AB397" s="119" t="s">
        <v>411</v>
      </c>
      <c r="AC397" s="119" t="s">
        <v>54</v>
      </c>
      <c r="AD397" s="119" t="s">
        <v>412</v>
      </c>
      <c r="AE397" s="119" t="s">
        <v>54</v>
      </c>
      <c r="AF397" s="119" t="s">
        <v>54</v>
      </c>
      <c r="AG397" s="119" t="s">
        <v>54</v>
      </c>
      <c r="AH397" s="119" t="s">
        <v>54</v>
      </c>
      <c r="AI397" s="119" t="s">
        <v>54</v>
      </c>
      <c r="AJ397" s="119" t="s">
        <v>396</v>
      </c>
      <c r="AK397" s="119" t="s">
        <v>54</v>
      </c>
      <c r="AL397" s="119" t="s">
        <v>54</v>
      </c>
      <c r="AM397" s="119">
        <v>1</v>
      </c>
      <c r="AN397" s="119">
        <v>1</v>
      </c>
      <c r="AO397" s="119">
        <v>18</v>
      </c>
      <c r="AP397" s="119">
        <v>53</v>
      </c>
      <c r="AQ397" s="119">
        <v>83</v>
      </c>
      <c r="AR397" s="119">
        <v>20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20.3</v>
      </c>
      <c r="BI397" s="119">
        <v>21</v>
      </c>
      <c r="BJ397" s="119">
        <v>24.1</v>
      </c>
      <c r="BK397" s="119">
        <v>26.4</v>
      </c>
      <c r="BL397" s="119">
        <v>0</v>
      </c>
      <c r="BM397" s="119" t="s">
        <v>706</v>
      </c>
    </row>
    <row r="398" spans="1:65" s="119" customFormat="1" ht="11.4" x14ac:dyDescent="0.2">
      <c r="A398" s="119" t="s">
        <v>88</v>
      </c>
      <c r="B398" s="119">
        <v>161</v>
      </c>
      <c r="C398" s="119">
        <v>3</v>
      </c>
      <c r="D398" s="119">
        <v>140</v>
      </c>
      <c r="E398" s="119">
        <v>1</v>
      </c>
      <c r="F398" s="119">
        <v>16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1</v>
      </c>
      <c r="M398" s="119">
        <v>0</v>
      </c>
      <c r="N398" s="119">
        <v>0</v>
      </c>
      <c r="O398" s="119">
        <v>1.863</v>
      </c>
      <c r="P398" s="119">
        <v>86.96</v>
      </c>
      <c r="Q398" s="119">
        <v>0.621</v>
      </c>
      <c r="R398" s="119">
        <v>9.9380000000000006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0.621</v>
      </c>
      <c r="Y398" s="119">
        <v>0</v>
      </c>
      <c r="Z398" s="119">
        <v>0</v>
      </c>
      <c r="AA398" s="119" t="s">
        <v>401</v>
      </c>
      <c r="AB398" s="119" t="s">
        <v>426</v>
      </c>
      <c r="AC398" s="119" t="s">
        <v>483</v>
      </c>
      <c r="AD398" s="119" t="s">
        <v>382</v>
      </c>
      <c r="AE398" s="119" t="s">
        <v>54</v>
      </c>
      <c r="AF398" s="119" t="s">
        <v>54</v>
      </c>
      <c r="AG398" s="119" t="s">
        <v>54</v>
      </c>
      <c r="AH398" s="119" t="s">
        <v>54</v>
      </c>
      <c r="AI398" s="119" t="s">
        <v>54</v>
      </c>
      <c r="AJ398" s="119" t="s">
        <v>415</v>
      </c>
      <c r="AK398" s="119" t="s">
        <v>54</v>
      </c>
      <c r="AL398" s="119" t="s">
        <v>54</v>
      </c>
      <c r="AM398" s="119">
        <v>0</v>
      </c>
      <c r="AN398" s="119">
        <v>3</v>
      </c>
      <c r="AO398" s="119">
        <v>25</v>
      </c>
      <c r="AP398" s="119">
        <v>41</v>
      </c>
      <c r="AQ398" s="119">
        <v>73</v>
      </c>
      <c r="AR398" s="119">
        <v>17</v>
      </c>
      <c r="AS398" s="119">
        <v>2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</v>
      </c>
      <c r="BI398" s="119">
        <v>21</v>
      </c>
      <c r="BJ398" s="119">
        <v>24.4</v>
      </c>
      <c r="BK398" s="119">
        <v>26.7</v>
      </c>
      <c r="BL398" s="119">
        <v>0</v>
      </c>
      <c r="BM398" s="119" t="s">
        <v>705</v>
      </c>
    </row>
    <row r="399" spans="1:65" s="119" customFormat="1" ht="11.4" x14ac:dyDescent="0.2">
      <c r="A399" s="119" t="s">
        <v>88</v>
      </c>
      <c r="B399" s="119">
        <v>203</v>
      </c>
      <c r="C399" s="119">
        <v>11</v>
      </c>
      <c r="D399" s="119">
        <v>171</v>
      </c>
      <c r="E399" s="119">
        <v>2</v>
      </c>
      <c r="F399" s="119">
        <v>16</v>
      </c>
      <c r="G399" s="119">
        <v>1</v>
      </c>
      <c r="H399" s="119">
        <v>1</v>
      </c>
      <c r="I399" s="119">
        <v>1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5.4189999999999996</v>
      </c>
      <c r="P399" s="119">
        <v>84.24</v>
      </c>
      <c r="Q399" s="119">
        <v>0.98499999999999999</v>
      </c>
      <c r="R399" s="119">
        <v>7.8819999999999997</v>
      </c>
      <c r="S399" s="119">
        <v>0.49299999999999999</v>
      </c>
      <c r="T399" s="119">
        <v>0.49299999999999999</v>
      </c>
      <c r="U399" s="119">
        <v>0.49299999999999999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496</v>
      </c>
      <c r="AB399" s="119" t="s">
        <v>438</v>
      </c>
      <c r="AC399" s="119" t="s">
        <v>385</v>
      </c>
      <c r="AD399" s="119" t="s">
        <v>405</v>
      </c>
      <c r="AE399" s="119" t="s">
        <v>670</v>
      </c>
      <c r="AF399" s="119" t="s">
        <v>582</v>
      </c>
      <c r="AG399" s="119" t="s">
        <v>398</v>
      </c>
      <c r="AH399" s="119" t="s">
        <v>54</v>
      </c>
      <c r="AI399" s="119" t="s">
        <v>54</v>
      </c>
      <c r="AJ399" s="119" t="s">
        <v>54</v>
      </c>
      <c r="AK399" s="119" t="s">
        <v>54</v>
      </c>
      <c r="AL399" s="119" t="s">
        <v>54</v>
      </c>
      <c r="AM399" s="119">
        <v>0</v>
      </c>
      <c r="AN399" s="119">
        <v>4</v>
      </c>
      <c r="AO399" s="119">
        <v>29</v>
      </c>
      <c r="AP399" s="119">
        <v>64</v>
      </c>
      <c r="AQ399" s="119">
        <v>88</v>
      </c>
      <c r="AR399" s="119">
        <v>18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19.600000000000001</v>
      </c>
      <c r="BI399" s="119">
        <v>20.100000000000001</v>
      </c>
      <c r="BJ399" s="119">
        <v>23.8</v>
      </c>
      <c r="BK399" s="119">
        <v>26.2</v>
      </c>
      <c r="BL399" s="119">
        <v>0</v>
      </c>
      <c r="BM399" s="119" t="s">
        <v>706</v>
      </c>
    </row>
    <row r="400" spans="1:65" s="119" customFormat="1" ht="11.4" x14ac:dyDescent="0.2">
      <c r="A400" s="119" t="s">
        <v>89</v>
      </c>
      <c r="B400" s="119">
        <v>152</v>
      </c>
      <c r="C400" s="119">
        <v>4</v>
      </c>
      <c r="D400" s="119">
        <v>128</v>
      </c>
      <c r="E400" s="119">
        <v>3</v>
      </c>
      <c r="F400" s="119">
        <v>14</v>
      </c>
      <c r="G400" s="119">
        <v>1</v>
      </c>
      <c r="H400" s="119">
        <v>1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1</v>
      </c>
      <c r="O400" s="119">
        <v>2.6320000000000001</v>
      </c>
      <c r="P400" s="119">
        <v>84.21</v>
      </c>
      <c r="Q400" s="119">
        <v>1.974</v>
      </c>
      <c r="R400" s="119">
        <v>9.2110000000000003</v>
      </c>
      <c r="S400" s="119">
        <v>0.65800000000000003</v>
      </c>
      <c r="T400" s="119">
        <v>0.65800000000000003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0.65800000000000003</v>
      </c>
      <c r="AA400" s="119" t="s">
        <v>429</v>
      </c>
      <c r="AB400" s="119" t="s">
        <v>517</v>
      </c>
      <c r="AC400" s="119" t="s">
        <v>434</v>
      </c>
      <c r="AD400" s="119" t="s">
        <v>509</v>
      </c>
      <c r="AE400" s="119" t="s">
        <v>423</v>
      </c>
      <c r="AF400" s="119" t="s">
        <v>588</v>
      </c>
      <c r="AG400" s="119" t="s">
        <v>54</v>
      </c>
      <c r="AH400" s="119" t="s">
        <v>54</v>
      </c>
      <c r="AI400" s="119" t="s">
        <v>54</v>
      </c>
      <c r="AJ400" s="119" t="s">
        <v>54</v>
      </c>
      <c r="AK400" s="119" t="s">
        <v>54</v>
      </c>
      <c r="AL400" s="119" t="s">
        <v>492</v>
      </c>
      <c r="AM400" s="119">
        <v>0</v>
      </c>
      <c r="AN400" s="119">
        <v>5</v>
      </c>
      <c r="AO400" s="119">
        <v>34</v>
      </c>
      <c r="AP400" s="119">
        <v>42</v>
      </c>
      <c r="AQ400" s="119">
        <v>55</v>
      </c>
      <c r="AR400" s="119">
        <v>15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</v>
      </c>
      <c r="BI400" s="119">
        <v>19.399999999999999</v>
      </c>
      <c r="BJ400" s="119">
        <v>24.4</v>
      </c>
      <c r="BK400" s="119">
        <v>26.7</v>
      </c>
      <c r="BL400" s="119">
        <v>0</v>
      </c>
      <c r="BM400" s="119" t="s">
        <v>705</v>
      </c>
    </row>
    <row r="401" spans="1:65" s="119" customFormat="1" ht="11.4" x14ac:dyDescent="0.2">
      <c r="A401" s="119" t="s">
        <v>89</v>
      </c>
      <c r="B401" s="119">
        <v>147</v>
      </c>
      <c r="C401" s="119">
        <v>11</v>
      </c>
      <c r="D401" s="119">
        <v>124</v>
      </c>
      <c r="E401" s="119">
        <v>0</v>
      </c>
      <c r="F401" s="119">
        <v>10</v>
      </c>
      <c r="G401" s="119">
        <v>1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7.4829999999999997</v>
      </c>
      <c r="P401" s="119">
        <v>84.35</v>
      </c>
      <c r="Q401" s="119">
        <v>0</v>
      </c>
      <c r="R401" s="119">
        <v>6.8029999999999999</v>
      </c>
      <c r="S401" s="119">
        <v>0.68</v>
      </c>
      <c r="T401" s="119">
        <v>0.68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495</v>
      </c>
      <c r="AB401" s="119" t="s">
        <v>387</v>
      </c>
      <c r="AC401" s="119" t="s">
        <v>54</v>
      </c>
      <c r="AD401" s="119" t="s">
        <v>438</v>
      </c>
      <c r="AE401" s="119" t="s">
        <v>670</v>
      </c>
      <c r="AF401" s="119" t="s">
        <v>463</v>
      </c>
      <c r="AG401" s="119" t="s">
        <v>54</v>
      </c>
      <c r="AH401" s="119" t="s">
        <v>54</v>
      </c>
      <c r="AI401" s="119" t="s">
        <v>54</v>
      </c>
      <c r="AJ401" s="119" t="s">
        <v>54</v>
      </c>
      <c r="AK401" s="119" t="s">
        <v>54</v>
      </c>
      <c r="AL401" s="119" t="s">
        <v>54</v>
      </c>
      <c r="AM401" s="119">
        <v>0</v>
      </c>
      <c r="AN401" s="119">
        <v>8</v>
      </c>
      <c r="AO401" s="119">
        <v>39</v>
      </c>
      <c r="AP401" s="119">
        <v>47</v>
      </c>
      <c r="AQ401" s="119">
        <v>42</v>
      </c>
      <c r="AR401" s="119">
        <v>10</v>
      </c>
      <c r="AS401" s="119">
        <v>0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</v>
      </c>
      <c r="BI401" s="119">
        <v>18.5</v>
      </c>
      <c r="BJ401" s="119">
        <v>23.1</v>
      </c>
      <c r="BK401" s="119">
        <v>26.4</v>
      </c>
      <c r="BL401" s="119">
        <v>1</v>
      </c>
      <c r="BM401" s="119" t="s">
        <v>706</v>
      </c>
    </row>
    <row r="402" spans="1:65" s="119" customFormat="1" ht="11.4" x14ac:dyDescent="0.2">
      <c r="A402" s="119" t="s">
        <v>90</v>
      </c>
      <c r="B402" s="119">
        <v>177</v>
      </c>
      <c r="C402" s="119">
        <v>4</v>
      </c>
      <c r="D402" s="119">
        <v>153</v>
      </c>
      <c r="E402" s="119">
        <v>0</v>
      </c>
      <c r="F402" s="119">
        <v>16</v>
      </c>
      <c r="G402" s="119">
        <v>1</v>
      </c>
      <c r="H402" s="119">
        <v>2</v>
      </c>
      <c r="I402" s="119">
        <v>1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2.2599999999999998</v>
      </c>
      <c r="P402" s="119">
        <v>86.44</v>
      </c>
      <c r="Q402" s="119">
        <v>0</v>
      </c>
      <c r="R402" s="119">
        <v>9.0399999999999991</v>
      </c>
      <c r="S402" s="119">
        <v>0.56499999999999995</v>
      </c>
      <c r="T402" s="119">
        <v>1.1299999999999999</v>
      </c>
      <c r="U402" s="119">
        <v>0.56499999999999995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402</v>
      </c>
      <c r="AB402" s="119" t="s">
        <v>576</v>
      </c>
      <c r="AC402" s="119" t="s">
        <v>54</v>
      </c>
      <c r="AD402" s="119" t="s">
        <v>419</v>
      </c>
      <c r="AE402" s="119" t="s">
        <v>442</v>
      </c>
      <c r="AF402" s="119" t="s">
        <v>482</v>
      </c>
      <c r="AG402" s="119" t="s">
        <v>518</v>
      </c>
      <c r="AH402" s="119" t="s">
        <v>54</v>
      </c>
      <c r="AI402" s="119" t="s">
        <v>54</v>
      </c>
      <c r="AJ402" s="119" t="s">
        <v>54</v>
      </c>
      <c r="AK402" s="119" t="s">
        <v>54</v>
      </c>
      <c r="AL402" s="119" t="s">
        <v>54</v>
      </c>
      <c r="AM402" s="119">
        <v>0</v>
      </c>
      <c r="AN402" s="119">
        <v>15</v>
      </c>
      <c r="AO402" s="119">
        <v>22</v>
      </c>
      <c r="AP402" s="119">
        <v>55</v>
      </c>
      <c r="AQ402" s="119">
        <v>58</v>
      </c>
      <c r="AR402" s="119">
        <v>22</v>
      </c>
      <c r="AS402" s="119">
        <v>4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19.399999999999999</v>
      </c>
      <c r="BI402" s="119">
        <v>19.8</v>
      </c>
      <c r="BJ402" s="119">
        <v>25.4</v>
      </c>
      <c r="BK402" s="119">
        <v>29.1</v>
      </c>
      <c r="BL402" s="119">
        <v>0</v>
      </c>
      <c r="BM402" s="119" t="s">
        <v>705</v>
      </c>
    </row>
    <row r="403" spans="1:65" s="119" customFormat="1" ht="11.4" x14ac:dyDescent="0.2">
      <c r="A403" s="119" t="s">
        <v>90</v>
      </c>
      <c r="B403" s="119">
        <v>180</v>
      </c>
      <c r="C403" s="119">
        <v>4</v>
      </c>
      <c r="D403" s="119">
        <v>153</v>
      </c>
      <c r="E403" s="119">
        <v>0</v>
      </c>
      <c r="F403" s="119">
        <v>16</v>
      </c>
      <c r="G403" s="119">
        <v>2</v>
      </c>
      <c r="H403" s="119">
        <v>4</v>
      </c>
      <c r="I403" s="119">
        <v>0</v>
      </c>
      <c r="J403" s="119">
        <v>0</v>
      </c>
      <c r="K403" s="119">
        <v>0</v>
      </c>
      <c r="L403" s="119">
        <v>1</v>
      </c>
      <c r="M403" s="119">
        <v>0</v>
      </c>
      <c r="N403" s="119">
        <v>0</v>
      </c>
      <c r="O403" s="119">
        <v>2.222</v>
      </c>
      <c r="P403" s="119">
        <v>85</v>
      </c>
      <c r="Q403" s="119">
        <v>0</v>
      </c>
      <c r="R403" s="119">
        <v>8.8889999999999993</v>
      </c>
      <c r="S403" s="119">
        <v>1.111</v>
      </c>
      <c r="T403" s="119">
        <v>2.222</v>
      </c>
      <c r="U403" s="119">
        <v>0</v>
      </c>
      <c r="V403" s="119">
        <v>0</v>
      </c>
      <c r="W403" s="119">
        <v>0</v>
      </c>
      <c r="X403" s="119">
        <v>0.55600000000000005</v>
      </c>
      <c r="Y403" s="119">
        <v>0</v>
      </c>
      <c r="Z403" s="119">
        <v>0</v>
      </c>
      <c r="AA403" s="119" t="s">
        <v>394</v>
      </c>
      <c r="AB403" s="119" t="s">
        <v>391</v>
      </c>
      <c r="AC403" s="119" t="s">
        <v>54</v>
      </c>
      <c r="AD403" s="119" t="s">
        <v>396</v>
      </c>
      <c r="AE403" s="119" t="s">
        <v>488</v>
      </c>
      <c r="AF403" s="119" t="s">
        <v>494</v>
      </c>
      <c r="AG403" s="119" t="s">
        <v>54</v>
      </c>
      <c r="AH403" s="119" t="s">
        <v>54</v>
      </c>
      <c r="AI403" s="119" t="s">
        <v>54</v>
      </c>
      <c r="AJ403" s="119" t="s">
        <v>457</v>
      </c>
      <c r="AK403" s="119" t="s">
        <v>54</v>
      </c>
      <c r="AL403" s="119" t="s">
        <v>54</v>
      </c>
      <c r="AM403" s="119">
        <v>0</v>
      </c>
      <c r="AN403" s="119">
        <v>11</v>
      </c>
      <c r="AO403" s="119">
        <v>32</v>
      </c>
      <c r="AP403" s="119">
        <v>81</v>
      </c>
      <c r="AQ403" s="119">
        <v>46</v>
      </c>
      <c r="AR403" s="119">
        <v>9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18.100000000000001</v>
      </c>
      <c r="BI403" s="119">
        <v>18.100000000000001</v>
      </c>
      <c r="BJ403" s="119">
        <v>23.6</v>
      </c>
      <c r="BK403" s="119">
        <v>25.5</v>
      </c>
      <c r="BL403" s="119">
        <v>0</v>
      </c>
      <c r="BM403" s="119" t="s">
        <v>706</v>
      </c>
    </row>
    <row r="404" spans="1:65" s="119" customFormat="1" ht="11.4" x14ac:dyDescent="0.2">
      <c r="A404" s="119" t="s">
        <v>91</v>
      </c>
      <c r="B404" s="119">
        <v>155</v>
      </c>
      <c r="C404" s="119">
        <v>5</v>
      </c>
      <c r="D404" s="119">
        <v>126</v>
      </c>
      <c r="E404" s="119">
        <v>3</v>
      </c>
      <c r="F404" s="119">
        <v>19</v>
      </c>
      <c r="G404" s="119">
        <v>1</v>
      </c>
      <c r="H404" s="119">
        <v>0</v>
      </c>
      <c r="I404" s="119">
        <v>0</v>
      </c>
      <c r="J404" s="119">
        <v>1</v>
      </c>
      <c r="K404" s="119">
        <v>0</v>
      </c>
      <c r="L404" s="119">
        <v>0</v>
      </c>
      <c r="M404" s="119">
        <v>0</v>
      </c>
      <c r="N404" s="119">
        <v>0</v>
      </c>
      <c r="O404" s="119">
        <v>3.226</v>
      </c>
      <c r="P404" s="119">
        <v>81.290000000000006</v>
      </c>
      <c r="Q404" s="119">
        <v>1.9350000000000001</v>
      </c>
      <c r="R404" s="119">
        <v>12.26</v>
      </c>
      <c r="S404" s="119">
        <v>0.64500000000000002</v>
      </c>
      <c r="T404" s="119">
        <v>0</v>
      </c>
      <c r="U404" s="119">
        <v>0</v>
      </c>
      <c r="V404" s="119">
        <v>0.64500000000000002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407</v>
      </c>
      <c r="AB404" s="119" t="s">
        <v>511</v>
      </c>
      <c r="AC404" s="119" t="s">
        <v>414</v>
      </c>
      <c r="AD404" s="119" t="s">
        <v>411</v>
      </c>
      <c r="AE404" s="119" t="s">
        <v>495</v>
      </c>
      <c r="AF404" s="119" t="s">
        <v>54</v>
      </c>
      <c r="AG404" s="119" t="s">
        <v>54</v>
      </c>
      <c r="AH404" s="119" t="s">
        <v>492</v>
      </c>
      <c r="AI404" s="119" t="s">
        <v>54</v>
      </c>
      <c r="AJ404" s="119" t="s">
        <v>54</v>
      </c>
      <c r="AK404" s="119" t="s">
        <v>54</v>
      </c>
      <c r="AL404" s="119" t="s">
        <v>54</v>
      </c>
      <c r="AM404" s="119">
        <v>0</v>
      </c>
      <c r="AN404" s="119">
        <v>2</v>
      </c>
      <c r="AO404" s="119">
        <v>10</v>
      </c>
      <c r="AP404" s="119">
        <v>62</v>
      </c>
      <c r="AQ404" s="119">
        <v>54</v>
      </c>
      <c r="AR404" s="119">
        <v>27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20.5</v>
      </c>
      <c r="BI404" s="119">
        <v>20.2</v>
      </c>
      <c r="BJ404" s="119">
        <v>25.2</v>
      </c>
      <c r="BK404" s="119">
        <v>27</v>
      </c>
      <c r="BL404" s="119">
        <v>0</v>
      </c>
      <c r="BM404" s="119" t="s">
        <v>705</v>
      </c>
    </row>
    <row r="405" spans="1:65" s="119" customFormat="1" ht="11.4" x14ac:dyDescent="0.2">
      <c r="A405" s="119" t="s">
        <v>91</v>
      </c>
      <c r="B405" s="119">
        <v>163</v>
      </c>
      <c r="C405" s="119">
        <v>5</v>
      </c>
      <c r="D405" s="119">
        <v>142</v>
      </c>
      <c r="E405" s="119">
        <v>0</v>
      </c>
      <c r="F405" s="119">
        <v>11</v>
      </c>
      <c r="G405" s="119">
        <v>0</v>
      </c>
      <c r="H405" s="119">
        <v>4</v>
      </c>
      <c r="I405" s="119">
        <v>1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3.0670000000000002</v>
      </c>
      <c r="P405" s="119">
        <v>87.12</v>
      </c>
      <c r="Q405" s="119">
        <v>0</v>
      </c>
      <c r="R405" s="119">
        <v>6.7480000000000002</v>
      </c>
      <c r="S405" s="119">
        <v>0</v>
      </c>
      <c r="T405" s="119">
        <v>2.4540000000000002</v>
      </c>
      <c r="U405" s="119">
        <v>0.61299999999999999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484</v>
      </c>
      <c r="AB405" s="119" t="s">
        <v>411</v>
      </c>
      <c r="AC405" s="119" t="s">
        <v>54</v>
      </c>
      <c r="AD405" s="119" t="s">
        <v>413</v>
      </c>
      <c r="AE405" s="119" t="s">
        <v>54</v>
      </c>
      <c r="AF405" s="119" t="s">
        <v>519</v>
      </c>
      <c r="AG405" s="119" t="s">
        <v>666</v>
      </c>
      <c r="AH405" s="119" t="s">
        <v>54</v>
      </c>
      <c r="AI405" s="119" t="s">
        <v>54</v>
      </c>
      <c r="AJ405" s="119" t="s">
        <v>54</v>
      </c>
      <c r="AK405" s="119" t="s">
        <v>54</v>
      </c>
      <c r="AL405" s="119" t="s">
        <v>54</v>
      </c>
      <c r="AM405" s="119">
        <v>0</v>
      </c>
      <c r="AN405" s="119">
        <v>7</v>
      </c>
      <c r="AO405" s="119">
        <v>16</v>
      </c>
      <c r="AP405" s="119">
        <v>36</v>
      </c>
      <c r="AQ405" s="119">
        <v>83</v>
      </c>
      <c r="AR405" s="119">
        <v>18</v>
      </c>
      <c r="AS405" s="119">
        <v>1</v>
      </c>
      <c r="AT405" s="119">
        <v>2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20.5</v>
      </c>
      <c r="BI405" s="119">
        <v>21.4</v>
      </c>
      <c r="BJ405" s="119">
        <v>24.6</v>
      </c>
      <c r="BK405" s="119">
        <v>27.4</v>
      </c>
      <c r="BL405" s="119">
        <v>1</v>
      </c>
      <c r="BM405" s="119" t="s">
        <v>706</v>
      </c>
    </row>
    <row r="406" spans="1:65" s="119" customFormat="1" ht="11.4" x14ac:dyDescent="0.2">
      <c r="A406" s="119" t="s">
        <v>92</v>
      </c>
      <c r="B406" s="119">
        <v>196</v>
      </c>
      <c r="C406" s="119">
        <v>4</v>
      </c>
      <c r="D406" s="119">
        <v>167</v>
      </c>
      <c r="E406" s="119">
        <v>3</v>
      </c>
      <c r="F406" s="119">
        <v>21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2.0409999999999999</v>
      </c>
      <c r="P406" s="119">
        <v>85.2</v>
      </c>
      <c r="Q406" s="119">
        <v>1.5309999999999999</v>
      </c>
      <c r="R406" s="119">
        <v>10.71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0.51</v>
      </c>
      <c r="Y406" s="119">
        <v>0</v>
      </c>
      <c r="Z406" s="119">
        <v>0</v>
      </c>
      <c r="AA406" s="119" t="s">
        <v>430</v>
      </c>
      <c r="AB406" s="119" t="s">
        <v>511</v>
      </c>
      <c r="AC406" s="119" t="s">
        <v>404</v>
      </c>
      <c r="AD406" s="119" t="s">
        <v>404</v>
      </c>
      <c r="AE406" s="119" t="s">
        <v>54</v>
      </c>
      <c r="AF406" s="119" t="s">
        <v>54</v>
      </c>
      <c r="AG406" s="119" t="s">
        <v>54</v>
      </c>
      <c r="AH406" s="119" t="s">
        <v>54</v>
      </c>
      <c r="AI406" s="119" t="s">
        <v>54</v>
      </c>
      <c r="AJ406" s="119" t="s">
        <v>392</v>
      </c>
      <c r="AK406" s="119" t="s">
        <v>54</v>
      </c>
      <c r="AL406" s="119" t="s">
        <v>54</v>
      </c>
      <c r="AM406" s="119">
        <v>0</v>
      </c>
      <c r="AN406" s="119">
        <v>0</v>
      </c>
      <c r="AO406" s="119">
        <v>11</v>
      </c>
      <c r="AP406" s="119">
        <v>67</v>
      </c>
      <c r="AQ406" s="119">
        <v>99</v>
      </c>
      <c r="AR406" s="119">
        <v>17</v>
      </c>
      <c r="AS406" s="119">
        <v>2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20.7</v>
      </c>
      <c r="BI406" s="119">
        <v>20.7</v>
      </c>
      <c r="BJ406" s="119">
        <v>23.9</v>
      </c>
      <c r="BK406" s="119">
        <v>26.8</v>
      </c>
      <c r="BL406" s="119">
        <v>0</v>
      </c>
      <c r="BM406" s="119" t="s">
        <v>705</v>
      </c>
    </row>
    <row r="407" spans="1:65" s="119" customFormat="1" ht="11.4" x14ac:dyDescent="0.2">
      <c r="A407" s="119" t="s">
        <v>92</v>
      </c>
      <c r="B407" s="119">
        <v>176</v>
      </c>
      <c r="C407" s="119">
        <v>10</v>
      </c>
      <c r="D407" s="119">
        <v>148</v>
      </c>
      <c r="E407" s="119">
        <v>0</v>
      </c>
      <c r="F407" s="119">
        <v>15</v>
      </c>
      <c r="G407" s="119">
        <v>2</v>
      </c>
      <c r="H407" s="119">
        <v>0</v>
      </c>
      <c r="I407" s="119">
        <v>0</v>
      </c>
      <c r="J407" s="119">
        <v>0</v>
      </c>
      <c r="K407" s="119">
        <v>1</v>
      </c>
      <c r="L407" s="119">
        <v>0</v>
      </c>
      <c r="M407" s="119">
        <v>0</v>
      </c>
      <c r="N407" s="119">
        <v>0</v>
      </c>
      <c r="O407" s="119">
        <v>5.6820000000000004</v>
      </c>
      <c r="P407" s="119">
        <v>84.09</v>
      </c>
      <c r="Q407" s="119">
        <v>0</v>
      </c>
      <c r="R407" s="119">
        <v>8.5229999999999997</v>
      </c>
      <c r="S407" s="119">
        <v>1.1359999999999999</v>
      </c>
      <c r="T407" s="119">
        <v>0</v>
      </c>
      <c r="U407" s="119">
        <v>0</v>
      </c>
      <c r="V407" s="119">
        <v>0</v>
      </c>
      <c r="W407" s="119">
        <v>0.56799999999999995</v>
      </c>
      <c r="X407" s="119">
        <v>0</v>
      </c>
      <c r="Y407" s="119">
        <v>0</v>
      </c>
      <c r="Z407" s="119">
        <v>0</v>
      </c>
      <c r="AA407" s="119" t="s">
        <v>486</v>
      </c>
      <c r="AB407" s="119" t="s">
        <v>512</v>
      </c>
      <c r="AC407" s="119" t="s">
        <v>54</v>
      </c>
      <c r="AD407" s="119" t="s">
        <v>412</v>
      </c>
      <c r="AE407" s="119" t="s">
        <v>517</v>
      </c>
      <c r="AF407" s="119" t="s">
        <v>54</v>
      </c>
      <c r="AG407" s="119" t="s">
        <v>54</v>
      </c>
      <c r="AH407" s="119" t="s">
        <v>54</v>
      </c>
      <c r="AI407" s="119" t="s">
        <v>495</v>
      </c>
      <c r="AJ407" s="119" t="s">
        <v>54</v>
      </c>
      <c r="AK407" s="119" t="s">
        <v>54</v>
      </c>
      <c r="AL407" s="119" t="s">
        <v>54</v>
      </c>
      <c r="AM407" s="119">
        <v>0</v>
      </c>
      <c r="AN407" s="119">
        <v>2</v>
      </c>
      <c r="AO407" s="119">
        <v>16</v>
      </c>
      <c r="AP407" s="119">
        <v>84</v>
      </c>
      <c r="AQ407" s="119">
        <v>62</v>
      </c>
      <c r="AR407" s="119">
        <v>10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19.3</v>
      </c>
      <c r="BI407" s="119">
        <v>19.100000000000001</v>
      </c>
      <c r="BJ407" s="119">
        <v>22.5</v>
      </c>
      <c r="BK407" s="119">
        <v>25.2</v>
      </c>
      <c r="BL407" s="119">
        <v>0</v>
      </c>
      <c r="BM407" s="119" t="s">
        <v>706</v>
      </c>
    </row>
    <row r="408" spans="1:65" s="119" customFormat="1" ht="11.4" x14ac:dyDescent="0.2">
      <c r="A408" s="119" t="s">
        <v>93</v>
      </c>
      <c r="B408" s="119">
        <v>146</v>
      </c>
      <c r="C408" s="119">
        <v>1</v>
      </c>
      <c r="D408" s="119">
        <v>128</v>
      </c>
      <c r="E408" s="119">
        <v>3</v>
      </c>
      <c r="F408" s="119">
        <v>12</v>
      </c>
      <c r="G408" s="119">
        <v>0</v>
      </c>
      <c r="H408" s="119">
        <v>2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0.68500000000000005</v>
      </c>
      <c r="P408" s="119">
        <v>87.67</v>
      </c>
      <c r="Q408" s="119">
        <v>2.0550000000000002</v>
      </c>
      <c r="R408" s="119">
        <v>8.2189999999999994</v>
      </c>
      <c r="S408" s="119">
        <v>0</v>
      </c>
      <c r="T408" s="119">
        <v>1.37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413</v>
      </c>
      <c r="AB408" s="119" t="s">
        <v>412</v>
      </c>
      <c r="AC408" s="119" t="s">
        <v>396</v>
      </c>
      <c r="AD408" s="119" t="s">
        <v>386</v>
      </c>
      <c r="AE408" s="119" t="s">
        <v>54</v>
      </c>
      <c r="AF408" s="119" t="s">
        <v>434</v>
      </c>
      <c r="AG408" s="119" t="s">
        <v>54</v>
      </c>
      <c r="AH408" s="119" t="s">
        <v>54</v>
      </c>
      <c r="AI408" s="119" t="s">
        <v>54</v>
      </c>
      <c r="AJ408" s="119" t="s">
        <v>54</v>
      </c>
      <c r="AK408" s="119" t="s">
        <v>54</v>
      </c>
      <c r="AL408" s="119" t="s">
        <v>54</v>
      </c>
      <c r="AM408" s="119">
        <v>0</v>
      </c>
      <c r="AN408" s="119">
        <v>4</v>
      </c>
      <c r="AO408" s="119">
        <v>23</v>
      </c>
      <c r="AP408" s="119">
        <v>35</v>
      </c>
      <c r="AQ408" s="119">
        <v>65</v>
      </c>
      <c r="AR408" s="119">
        <v>17</v>
      </c>
      <c r="AS408" s="119">
        <v>2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</v>
      </c>
      <c r="BI408" s="119">
        <v>20.7</v>
      </c>
      <c r="BJ408" s="119">
        <v>24.8</v>
      </c>
      <c r="BK408" s="119">
        <v>27.2</v>
      </c>
      <c r="BL408" s="119">
        <v>0</v>
      </c>
      <c r="BM408" s="119" t="s">
        <v>705</v>
      </c>
    </row>
    <row r="409" spans="1:65" s="119" customFormat="1" ht="11.4" x14ac:dyDescent="0.2">
      <c r="A409" s="119" t="s">
        <v>93</v>
      </c>
      <c r="B409" s="119">
        <v>164</v>
      </c>
      <c r="C409" s="119">
        <v>8</v>
      </c>
      <c r="D409" s="119">
        <v>131</v>
      </c>
      <c r="E409" s="119">
        <v>0</v>
      </c>
      <c r="F409" s="119">
        <v>20</v>
      </c>
      <c r="G409" s="119">
        <v>1</v>
      </c>
      <c r="H409" s="119">
        <v>3</v>
      </c>
      <c r="I409" s="119">
        <v>0</v>
      </c>
      <c r="J409" s="119">
        <v>1</v>
      </c>
      <c r="K409" s="119">
        <v>0</v>
      </c>
      <c r="L409" s="119">
        <v>0</v>
      </c>
      <c r="M409" s="119">
        <v>0</v>
      </c>
      <c r="N409" s="119">
        <v>0</v>
      </c>
      <c r="O409" s="119">
        <v>4.8780000000000001</v>
      </c>
      <c r="P409" s="119">
        <v>79.88</v>
      </c>
      <c r="Q409" s="119">
        <v>0</v>
      </c>
      <c r="R409" s="119">
        <v>12.2</v>
      </c>
      <c r="S409" s="119">
        <v>0.61</v>
      </c>
      <c r="T409" s="119">
        <v>1.829</v>
      </c>
      <c r="U409" s="119">
        <v>0</v>
      </c>
      <c r="V409" s="119">
        <v>0.61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494</v>
      </c>
      <c r="AB409" s="119" t="s">
        <v>413</v>
      </c>
      <c r="AC409" s="119" t="s">
        <v>54</v>
      </c>
      <c r="AD409" s="119" t="s">
        <v>517</v>
      </c>
      <c r="AE409" s="119" t="s">
        <v>658</v>
      </c>
      <c r="AF409" s="119" t="s">
        <v>422</v>
      </c>
      <c r="AG409" s="119" t="s">
        <v>54</v>
      </c>
      <c r="AH409" s="119" t="s">
        <v>431</v>
      </c>
      <c r="AI409" s="119" t="s">
        <v>54</v>
      </c>
      <c r="AJ409" s="119" t="s">
        <v>54</v>
      </c>
      <c r="AK409" s="119" t="s">
        <v>54</v>
      </c>
      <c r="AL409" s="119" t="s">
        <v>54</v>
      </c>
      <c r="AM409" s="119">
        <v>0</v>
      </c>
      <c r="AN409" s="119">
        <v>7</v>
      </c>
      <c r="AO409" s="119">
        <v>9</v>
      </c>
      <c r="AP409" s="119">
        <v>66</v>
      </c>
      <c r="AQ409" s="119">
        <v>67</v>
      </c>
      <c r="AR409" s="119">
        <v>15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19.899999999999999</v>
      </c>
      <c r="BI409" s="119">
        <v>20</v>
      </c>
      <c r="BJ409" s="119">
        <v>23.8</v>
      </c>
      <c r="BK409" s="119">
        <v>26.1</v>
      </c>
      <c r="BL409" s="119">
        <v>0</v>
      </c>
      <c r="BM409" s="119" t="s">
        <v>706</v>
      </c>
    </row>
    <row r="410" spans="1:65" s="119" customFormat="1" ht="11.4" x14ac:dyDescent="0.2">
      <c r="A410" s="119" t="s">
        <v>94</v>
      </c>
      <c r="B410" s="119">
        <v>159</v>
      </c>
      <c r="C410" s="119">
        <v>2</v>
      </c>
      <c r="D410" s="119">
        <v>129</v>
      </c>
      <c r="E410" s="119">
        <v>5</v>
      </c>
      <c r="F410" s="119">
        <v>20</v>
      </c>
      <c r="G410" s="119">
        <v>0</v>
      </c>
      <c r="H410" s="119">
        <v>1</v>
      </c>
      <c r="I410" s="119">
        <v>0</v>
      </c>
      <c r="J410" s="119">
        <v>1</v>
      </c>
      <c r="K410" s="119">
        <v>1</v>
      </c>
      <c r="L410" s="119">
        <v>0</v>
      </c>
      <c r="M410" s="119">
        <v>0</v>
      </c>
      <c r="N410" s="119">
        <v>0</v>
      </c>
      <c r="O410" s="119">
        <v>1.258</v>
      </c>
      <c r="P410" s="119">
        <v>81.13</v>
      </c>
      <c r="Q410" s="119">
        <v>3.145</v>
      </c>
      <c r="R410" s="119">
        <v>12.58</v>
      </c>
      <c r="S410" s="119">
        <v>0</v>
      </c>
      <c r="T410" s="119">
        <v>0.629</v>
      </c>
      <c r="U410" s="119">
        <v>0</v>
      </c>
      <c r="V410" s="119">
        <v>0.629</v>
      </c>
      <c r="W410" s="119">
        <v>0.629</v>
      </c>
      <c r="X410" s="119">
        <v>0</v>
      </c>
      <c r="Y410" s="119">
        <v>0</v>
      </c>
      <c r="Z410" s="119">
        <v>0</v>
      </c>
      <c r="AA410" s="119" t="s">
        <v>439</v>
      </c>
      <c r="AB410" s="119" t="s">
        <v>426</v>
      </c>
      <c r="AC410" s="119" t="s">
        <v>507</v>
      </c>
      <c r="AD410" s="119" t="s">
        <v>404</v>
      </c>
      <c r="AE410" s="119" t="s">
        <v>54</v>
      </c>
      <c r="AF410" s="119" t="s">
        <v>482</v>
      </c>
      <c r="AG410" s="119" t="s">
        <v>54</v>
      </c>
      <c r="AH410" s="119" t="s">
        <v>421</v>
      </c>
      <c r="AI410" s="119" t="s">
        <v>384</v>
      </c>
      <c r="AJ410" s="119" t="s">
        <v>54</v>
      </c>
      <c r="AK410" s="119" t="s">
        <v>54</v>
      </c>
      <c r="AL410" s="119" t="s">
        <v>54</v>
      </c>
      <c r="AM410" s="119">
        <v>0</v>
      </c>
      <c r="AN410" s="119">
        <v>5</v>
      </c>
      <c r="AO410" s="119">
        <v>19</v>
      </c>
      <c r="AP410" s="119">
        <v>40</v>
      </c>
      <c r="AQ410" s="119">
        <v>70</v>
      </c>
      <c r="AR410" s="119">
        <v>24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20.2</v>
      </c>
      <c r="BI410" s="119">
        <v>21</v>
      </c>
      <c r="BJ410" s="119">
        <v>25.4</v>
      </c>
      <c r="BK410" s="119">
        <v>27.5</v>
      </c>
      <c r="BL410" s="119">
        <v>0</v>
      </c>
      <c r="BM410" s="119" t="s">
        <v>705</v>
      </c>
    </row>
    <row r="411" spans="1:65" s="119" customFormat="1" ht="11.4" x14ac:dyDescent="0.2">
      <c r="A411" s="119" t="s">
        <v>94</v>
      </c>
      <c r="B411" s="119">
        <v>152</v>
      </c>
      <c r="C411" s="119">
        <v>2</v>
      </c>
      <c r="D411" s="119">
        <v>136</v>
      </c>
      <c r="E411" s="119">
        <v>3</v>
      </c>
      <c r="F411" s="119">
        <v>10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1</v>
      </c>
      <c r="M411" s="119">
        <v>0</v>
      </c>
      <c r="N411" s="119">
        <v>0</v>
      </c>
      <c r="O411" s="119">
        <v>1.3160000000000001</v>
      </c>
      <c r="P411" s="119">
        <v>89.47</v>
      </c>
      <c r="Q411" s="119">
        <v>1.974</v>
      </c>
      <c r="R411" s="119">
        <v>6.5789999999999997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0.65800000000000003</v>
      </c>
      <c r="Y411" s="119">
        <v>0</v>
      </c>
      <c r="Z411" s="119">
        <v>0</v>
      </c>
      <c r="AA411" s="119" t="s">
        <v>414</v>
      </c>
      <c r="AB411" s="119" t="s">
        <v>437</v>
      </c>
      <c r="AC411" s="119" t="s">
        <v>502</v>
      </c>
      <c r="AD411" s="119" t="s">
        <v>452</v>
      </c>
      <c r="AE411" s="119" t="s">
        <v>54</v>
      </c>
      <c r="AF411" s="119" t="s">
        <v>54</v>
      </c>
      <c r="AG411" s="119" t="s">
        <v>54</v>
      </c>
      <c r="AH411" s="119" t="s">
        <v>54</v>
      </c>
      <c r="AI411" s="119" t="s">
        <v>54</v>
      </c>
      <c r="AJ411" s="119" t="s">
        <v>578</v>
      </c>
      <c r="AK411" s="119" t="s">
        <v>54</v>
      </c>
      <c r="AL411" s="119" t="s">
        <v>54</v>
      </c>
      <c r="AM411" s="119">
        <v>0</v>
      </c>
      <c r="AN411" s="119">
        <v>3</v>
      </c>
      <c r="AO411" s="119">
        <v>22</v>
      </c>
      <c r="AP411" s="119">
        <v>53</v>
      </c>
      <c r="AQ411" s="119">
        <v>50</v>
      </c>
      <c r="AR411" s="119">
        <v>23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19.8</v>
      </c>
      <c r="BI411" s="119">
        <v>19.7</v>
      </c>
      <c r="BJ411" s="119">
        <v>25.1</v>
      </c>
      <c r="BK411" s="119">
        <v>26.5</v>
      </c>
      <c r="BL411" s="119">
        <v>0</v>
      </c>
      <c r="BM411" s="119" t="s">
        <v>706</v>
      </c>
    </row>
    <row r="412" spans="1:65" s="119" customFormat="1" ht="11.4" x14ac:dyDescent="0.2">
      <c r="A412" s="119" t="s">
        <v>95</v>
      </c>
      <c r="B412" s="119">
        <v>165</v>
      </c>
      <c r="C412" s="119">
        <v>3</v>
      </c>
      <c r="D412" s="119">
        <v>145</v>
      </c>
      <c r="E412" s="119">
        <v>0</v>
      </c>
      <c r="F412" s="119">
        <v>17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1.8180000000000001</v>
      </c>
      <c r="P412" s="119">
        <v>87.88</v>
      </c>
      <c r="Q412" s="119">
        <v>0</v>
      </c>
      <c r="R412" s="119">
        <v>10.3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428</v>
      </c>
      <c r="AB412" s="119" t="s">
        <v>437</v>
      </c>
      <c r="AC412" s="119" t="s">
        <v>54</v>
      </c>
      <c r="AD412" s="119" t="s">
        <v>388</v>
      </c>
      <c r="AE412" s="119" t="s">
        <v>54</v>
      </c>
      <c r="AF412" s="119" t="s">
        <v>54</v>
      </c>
      <c r="AG412" s="119" t="s">
        <v>54</v>
      </c>
      <c r="AH412" s="119" t="s">
        <v>54</v>
      </c>
      <c r="AI412" s="119" t="s">
        <v>54</v>
      </c>
      <c r="AJ412" s="119" t="s">
        <v>54</v>
      </c>
      <c r="AK412" s="119" t="s">
        <v>54</v>
      </c>
      <c r="AL412" s="119" t="s">
        <v>54</v>
      </c>
      <c r="AM412" s="119">
        <v>0</v>
      </c>
      <c r="AN412" s="119">
        <v>2</v>
      </c>
      <c r="AO412" s="119">
        <v>21</v>
      </c>
      <c r="AP412" s="119">
        <v>54</v>
      </c>
      <c r="AQ412" s="119">
        <v>69</v>
      </c>
      <c r="AR412" s="119">
        <v>17</v>
      </c>
      <c r="AS412" s="119">
        <v>2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</v>
      </c>
      <c r="BI412" s="119">
        <v>20.2</v>
      </c>
      <c r="BJ412" s="119">
        <v>24.2</v>
      </c>
      <c r="BK412" s="119">
        <v>26.1</v>
      </c>
      <c r="BL412" s="119">
        <v>0</v>
      </c>
      <c r="BM412" s="119" t="s">
        <v>705</v>
      </c>
    </row>
    <row r="413" spans="1:65" s="119" customFormat="1" ht="11.4" x14ac:dyDescent="0.2">
      <c r="A413" s="119" t="s">
        <v>95</v>
      </c>
      <c r="B413" s="119">
        <v>157</v>
      </c>
      <c r="C413" s="119">
        <v>3</v>
      </c>
      <c r="D413" s="119">
        <v>145</v>
      </c>
      <c r="E413" s="119">
        <v>0</v>
      </c>
      <c r="F413" s="119">
        <v>7</v>
      </c>
      <c r="G413" s="119">
        <v>0</v>
      </c>
      <c r="H413" s="119">
        <v>2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1.911</v>
      </c>
      <c r="P413" s="119">
        <v>92.36</v>
      </c>
      <c r="Q413" s="119">
        <v>0</v>
      </c>
      <c r="R413" s="119">
        <v>4.4589999999999996</v>
      </c>
      <c r="S413" s="119">
        <v>0</v>
      </c>
      <c r="T413" s="119">
        <v>1.274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479</v>
      </c>
      <c r="AB413" s="119" t="s">
        <v>579</v>
      </c>
      <c r="AC413" s="119" t="s">
        <v>54</v>
      </c>
      <c r="AD413" s="119" t="s">
        <v>509</v>
      </c>
      <c r="AE413" s="119" t="s">
        <v>54</v>
      </c>
      <c r="AF413" s="119" t="s">
        <v>521</v>
      </c>
      <c r="AG413" s="119" t="s">
        <v>54</v>
      </c>
      <c r="AH413" s="119" t="s">
        <v>54</v>
      </c>
      <c r="AI413" s="119" t="s">
        <v>54</v>
      </c>
      <c r="AJ413" s="119" t="s">
        <v>54</v>
      </c>
      <c r="AK413" s="119" t="s">
        <v>54</v>
      </c>
      <c r="AL413" s="119" t="s">
        <v>54</v>
      </c>
      <c r="AM413" s="119">
        <v>0</v>
      </c>
      <c r="AN413" s="119">
        <v>24</v>
      </c>
      <c r="AO413" s="119">
        <v>38</v>
      </c>
      <c r="AP413" s="119">
        <v>55</v>
      </c>
      <c r="AQ413" s="119">
        <v>38</v>
      </c>
      <c r="AR413" s="119">
        <v>1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</v>
      </c>
      <c r="BI413" s="119">
        <v>15.8</v>
      </c>
      <c r="BJ413" s="119">
        <v>21.9</v>
      </c>
      <c r="BK413" s="119">
        <v>23.4</v>
      </c>
      <c r="BL413" s="119">
        <v>0</v>
      </c>
      <c r="BM413" s="119" t="s">
        <v>706</v>
      </c>
    </row>
    <row r="414" spans="1:65" s="119" customFormat="1" ht="11.4" x14ac:dyDescent="0.2">
      <c r="A414" s="119" t="s">
        <v>96</v>
      </c>
      <c r="B414" s="119">
        <v>136</v>
      </c>
      <c r="C414" s="119">
        <v>5</v>
      </c>
      <c r="D414" s="119">
        <v>118</v>
      </c>
      <c r="E414" s="119">
        <v>0</v>
      </c>
      <c r="F414" s="119">
        <v>12</v>
      </c>
      <c r="G414" s="119">
        <v>0</v>
      </c>
      <c r="H414" s="119">
        <v>0</v>
      </c>
      <c r="I414" s="119">
        <v>1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3.6760000000000002</v>
      </c>
      <c r="P414" s="119">
        <v>86.76</v>
      </c>
      <c r="Q414" s="119">
        <v>0</v>
      </c>
      <c r="R414" s="119">
        <v>8.8239999999999998</v>
      </c>
      <c r="S414" s="119">
        <v>0</v>
      </c>
      <c r="T414" s="119">
        <v>0</v>
      </c>
      <c r="U414" s="119">
        <v>0.73499999999999999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503</v>
      </c>
      <c r="AB414" s="119" t="s">
        <v>400</v>
      </c>
      <c r="AC414" s="119" t="s">
        <v>54</v>
      </c>
      <c r="AD414" s="119" t="s">
        <v>435</v>
      </c>
      <c r="AE414" s="119" t="s">
        <v>54</v>
      </c>
      <c r="AF414" s="119" t="s">
        <v>54</v>
      </c>
      <c r="AG414" s="119" t="s">
        <v>431</v>
      </c>
      <c r="AH414" s="119" t="s">
        <v>54</v>
      </c>
      <c r="AI414" s="119" t="s">
        <v>54</v>
      </c>
      <c r="AJ414" s="119" t="s">
        <v>54</v>
      </c>
      <c r="AK414" s="119" t="s">
        <v>54</v>
      </c>
      <c r="AL414" s="119" t="s">
        <v>54</v>
      </c>
      <c r="AM414" s="119">
        <v>1</v>
      </c>
      <c r="AN414" s="119">
        <v>2</v>
      </c>
      <c r="AO414" s="119">
        <v>10</v>
      </c>
      <c r="AP414" s="119">
        <v>29</v>
      </c>
      <c r="AQ414" s="119">
        <v>72</v>
      </c>
      <c r="AR414" s="119">
        <v>22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20.9</v>
      </c>
      <c r="BI414" s="119">
        <v>21.7</v>
      </c>
      <c r="BJ414" s="119">
        <v>25.4</v>
      </c>
      <c r="BK414" s="119">
        <v>26.8</v>
      </c>
      <c r="BL414" s="119">
        <v>0</v>
      </c>
      <c r="BM414" s="119" t="s">
        <v>705</v>
      </c>
    </row>
    <row r="415" spans="1:65" s="119" customFormat="1" ht="11.4" x14ac:dyDescent="0.2">
      <c r="A415" s="119" t="s">
        <v>96</v>
      </c>
      <c r="B415" s="119">
        <v>130</v>
      </c>
      <c r="C415" s="119">
        <v>2</v>
      </c>
      <c r="D415" s="119">
        <v>117</v>
      </c>
      <c r="E415" s="119">
        <v>1</v>
      </c>
      <c r="F415" s="119">
        <v>7</v>
      </c>
      <c r="G415" s="119">
        <v>0</v>
      </c>
      <c r="H415" s="119">
        <v>1</v>
      </c>
      <c r="I415" s="119">
        <v>2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1.538</v>
      </c>
      <c r="P415" s="119">
        <v>90</v>
      </c>
      <c r="Q415" s="119">
        <v>0.76900000000000002</v>
      </c>
      <c r="R415" s="119">
        <v>5.3849999999999998</v>
      </c>
      <c r="S415" s="119">
        <v>0</v>
      </c>
      <c r="T415" s="119">
        <v>0.76900000000000002</v>
      </c>
      <c r="U415" s="119">
        <v>1.538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504</v>
      </c>
      <c r="AB415" s="119" t="s">
        <v>580</v>
      </c>
      <c r="AC415" s="119" t="s">
        <v>483</v>
      </c>
      <c r="AD415" s="119" t="s">
        <v>681</v>
      </c>
      <c r="AE415" s="119" t="s">
        <v>54</v>
      </c>
      <c r="AF415" s="119" t="s">
        <v>584</v>
      </c>
      <c r="AG415" s="119" t="s">
        <v>656</v>
      </c>
      <c r="AH415" s="119" t="s">
        <v>54</v>
      </c>
      <c r="AI415" s="119" t="s">
        <v>54</v>
      </c>
      <c r="AJ415" s="119" t="s">
        <v>54</v>
      </c>
      <c r="AK415" s="119" t="s">
        <v>54</v>
      </c>
      <c r="AL415" s="119" t="s">
        <v>54</v>
      </c>
      <c r="AM415" s="119">
        <v>9</v>
      </c>
      <c r="AN415" s="119">
        <v>66</v>
      </c>
      <c r="AO415" s="119">
        <v>42</v>
      </c>
      <c r="AP415" s="119">
        <v>7</v>
      </c>
      <c r="AQ415" s="119">
        <v>5</v>
      </c>
      <c r="AR415" s="119">
        <v>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9.9</v>
      </c>
      <c r="BI415" s="119">
        <v>9.6</v>
      </c>
      <c r="BJ415" s="119">
        <v>13.7</v>
      </c>
      <c r="BK415" s="119">
        <v>18.899999999999999</v>
      </c>
      <c r="BL415" s="119">
        <v>0</v>
      </c>
      <c r="BM415" s="119" t="s">
        <v>706</v>
      </c>
    </row>
    <row r="416" spans="1:65" s="119" customFormat="1" ht="11.4" x14ac:dyDescent="0.2">
      <c r="A416" s="119" t="s">
        <v>97</v>
      </c>
      <c r="B416" s="119">
        <v>165</v>
      </c>
      <c r="C416" s="119">
        <v>5</v>
      </c>
      <c r="D416" s="119">
        <v>146</v>
      </c>
      <c r="E416" s="119">
        <v>0</v>
      </c>
      <c r="F416" s="119">
        <v>11</v>
      </c>
      <c r="G416" s="119">
        <v>2</v>
      </c>
      <c r="H416" s="119">
        <v>0</v>
      </c>
      <c r="I416" s="119">
        <v>0</v>
      </c>
      <c r="J416" s="119">
        <v>0</v>
      </c>
      <c r="K416" s="119">
        <v>0</v>
      </c>
      <c r="L416" s="119">
        <v>1</v>
      </c>
      <c r="M416" s="119">
        <v>0</v>
      </c>
      <c r="N416" s="119">
        <v>0</v>
      </c>
      <c r="O416" s="119">
        <v>3.03</v>
      </c>
      <c r="P416" s="119">
        <v>88.48</v>
      </c>
      <c r="Q416" s="119">
        <v>0</v>
      </c>
      <c r="R416" s="119">
        <v>6.6669999999999998</v>
      </c>
      <c r="S416" s="119">
        <v>1.212</v>
      </c>
      <c r="T416" s="119">
        <v>0</v>
      </c>
      <c r="U416" s="119">
        <v>0</v>
      </c>
      <c r="V416" s="119">
        <v>0</v>
      </c>
      <c r="W416" s="119">
        <v>0</v>
      </c>
      <c r="X416" s="119">
        <v>0.60599999999999998</v>
      </c>
      <c r="Y416" s="119">
        <v>0</v>
      </c>
      <c r="Z416" s="119">
        <v>0</v>
      </c>
      <c r="AA416" s="119" t="s">
        <v>382</v>
      </c>
      <c r="AB416" s="119" t="s">
        <v>440</v>
      </c>
      <c r="AC416" s="119" t="s">
        <v>54</v>
      </c>
      <c r="AD416" s="119" t="s">
        <v>432</v>
      </c>
      <c r="AE416" s="119" t="s">
        <v>452</v>
      </c>
      <c r="AF416" s="119" t="s">
        <v>54</v>
      </c>
      <c r="AG416" s="119" t="s">
        <v>54</v>
      </c>
      <c r="AH416" s="119" t="s">
        <v>54</v>
      </c>
      <c r="AI416" s="119" t="s">
        <v>54</v>
      </c>
      <c r="AJ416" s="119" t="s">
        <v>514</v>
      </c>
      <c r="AK416" s="119" t="s">
        <v>54</v>
      </c>
      <c r="AL416" s="119" t="s">
        <v>54</v>
      </c>
      <c r="AM416" s="119">
        <v>0</v>
      </c>
      <c r="AN416" s="119">
        <v>1</v>
      </c>
      <c r="AO416" s="119">
        <v>21</v>
      </c>
      <c r="AP416" s="119">
        <v>54</v>
      </c>
      <c r="AQ416" s="119">
        <v>74</v>
      </c>
      <c r="AR416" s="119">
        <v>14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</v>
      </c>
      <c r="BI416" s="119">
        <v>20.2</v>
      </c>
      <c r="BJ416" s="119">
        <v>24.4</v>
      </c>
      <c r="BK416" s="119">
        <v>26.5</v>
      </c>
      <c r="BL416" s="119">
        <v>0</v>
      </c>
      <c r="BM416" s="119" t="s">
        <v>705</v>
      </c>
    </row>
    <row r="417" spans="1:65" s="119" customFormat="1" ht="11.4" x14ac:dyDescent="0.2">
      <c r="A417" s="119" t="s">
        <v>97</v>
      </c>
      <c r="B417" s="119">
        <v>150</v>
      </c>
      <c r="C417" s="119">
        <v>2</v>
      </c>
      <c r="D417" s="119">
        <v>133</v>
      </c>
      <c r="E417" s="119">
        <v>1</v>
      </c>
      <c r="F417" s="119">
        <v>12</v>
      </c>
      <c r="G417" s="119">
        <v>1</v>
      </c>
      <c r="H417" s="119">
        <v>0</v>
      </c>
      <c r="I417" s="119">
        <v>0</v>
      </c>
      <c r="J417" s="119">
        <v>0</v>
      </c>
      <c r="K417" s="119">
        <v>1</v>
      </c>
      <c r="L417" s="119">
        <v>0</v>
      </c>
      <c r="M417" s="119">
        <v>0</v>
      </c>
      <c r="N417" s="119">
        <v>0</v>
      </c>
      <c r="O417" s="119">
        <v>1.333</v>
      </c>
      <c r="P417" s="119">
        <v>88.67</v>
      </c>
      <c r="Q417" s="119">
        <v>0.66700000000000004</v>
      </c>
      <c r="R417" s="119">
        <v>8</v>
      </c>
      <c r="S417" s="119">
        <v>0.66700000000000004</v>
      </c>
      <c r="T417" s="119">
        <v>0</v>
      </c>
      <c r="U417" s="119">
        <v>0</v>
      </c>
      <c r="V417" s="119">
        <v>0</v>
      </c>
      <c r="W417" s="119">
        <v>0.66700000000000004</v>
      </c>
      <c r="X417" s="119">
        <v>0</v>
      </c>
      <c r="Y417" s="119">
        <v>0</v>
      </c>
      <c r="Z417" s="119">
        <v>0</v>
      </c>
      <c r="AA417" s="119" t="s">
        <v>486</v>
      </c>
      <c r="AB417" s="119" t="s">
        <v>500</v>
      </c>
      <c r="AC417" s="119" t="s">
        <v>642</v>
      </c>
      <c r="AD417" s="119" t="s">
        <v>488</v>
      </c>
      <c r="AE417" s="119" t="s">
        <v>734</v>
      </c>
      <c r="AF417" s="119" t="s">
        <v>54</v>
      </c>
      <c r="AG417" s="119" t="s">
        <v>54</v>
      </c>
      <c r="AH417" s="119" t="s">
        <v>54</v>
      </c>
      <c r="AI417" s="119" t="s">
        <v>463</v>
      </c>
      <c r="AJ417" s="119" t="s">
        <v>54</v>
      </c>
      <c r="AK417" s="119" t="s">
        <v>54</v>
      </c>
      <c r="AL417" s="119" t="s">
        <v>54</v>
      </c>
      <c r="AM417" s="119">
        <v>1</v>
      </c>
      <c r="AN417" s="119">
        <v>24</v>
      </c>
      <c r="AO417" s="119">
        <v>59</v>
      </c>
      <c r="AP417" s="119">
        <v>38</v>
      </c>
      <c r="AQ417" s="119">
        <v>24</v>
      </c>
      <c r="AR417" s="119">
        <v>4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14.8</v>
      </c>
      <c r="BI417" s="119">
        <v>14.3</v>
      </c>
      <c r="BJ417" s="119">
        <v>21</v>
      </c>
      <c r="BK417" s="119">
        <v>24.4</v>
      </c>
      <c r="BL417" s="119">
        <v>0</v>
      </c>
      <c r="BM417" s="119" t="s">
        <v>706</v>
      </c>
    </row>
    <row r="418" spans="1:65" s="119" customFormat="1" ht="11.4" x14ac:dyDescent="0.2">
      <c r="A418" s="119" t="s">
        <v>98</v>
      </c>
      <c r="B418" s="119">
        <v>167</v>
      </c>
      <c r="C418" s="119">
        <v>2</v>
      </c>
      <c r="D418" s="119">
        <v>145</v>
      </c>
      <c r="E418" s="119">
        <v>0</v>
      </c>
      <c r="F418" s="119">
        <v>17</v>
      </c>
      <c r="G418" s="119">
        <v>0</v>
      </c>
      <c r="H418" s="119">
        <v>1</v>
      </c>
      <c r="I418" s="119">
        <v>0</v>
      </c>
      <c r="J418" s="119">
        <v>1</v>
      </c>
      <c r="K418" s="119">
        <v>1</v>
      </c>
      <c r="L418" s="119">
        <v>0</v>
      </c>
      <c r="M418" s="119">
        <v>0</v>
      </c>
      <c r="N418" s="119">
        <v>0</v>
      </c>
      <c r="O418" s="119">
        <v>1.198</v>
      </c>
      <c r="P418" s="119">
        <v>86.83</v>
      </c>
      <c r="Q418" s="119">
        <v>0</v>
      </c>
      <c r="R418" s="119">
        <v>10.18</v>
      </c>
      <c r="S418" s="119">
        <v>0</v>
      </c>
      <c r="T418" s="119">
        <v>0.59899999999999998</v>
      </c>
      <c r="U418" s="119">
        <v>0</v>
      </c>
      <c r="V418" s="119">
        <v>0.59899999999999998</v>
      </c>
      <c r="W418" s="119">
        <v>0.59899999999999998</v>
      </c>
      <c r="X418" s="119">
        <v>0</v>
      </c>
      <c r="Y418" s="119">
        <v>0</v>
      </c>
      <c r="Z418" s="119">
        <v>0</v>
      </c>
      <c r="AA418" s="119" t="s">
        <v>438</v>
      </c>
      <c r="AB418" s="119" t="s">
        <v>404</v>
      </c>
      <c r="AC418" s="119" t="s">
        <v>54</v>
      </c>
      <c r="AD418" s="119" t="s">
        <v>426</v>
      </c>
      <c r="AE418" s="119" t="s">
        <v>54</v>
      </c>
      <c r="AF418" s="119" t="s">
        <v>437</v>
      </c>
      <c r="AG418" s="119" t="s">
        <v>54</v>
      </c>
      <c r="AH418" s="119" t="s">
        <v>563</v>
      </c>
      <c r="AI418" s="119" t="s">
        <v>502</v>
      </c>
      <c r="AJ418" s="119" t="s">
        <v>54</v>
      </c>
      <c r="AK418" s="119" t="s">
        <v>54</v>
      </c>
      <c r="AL418" s="119" t="s">
        <v>54</v>
      </c>
      <c r="AM418" s="119">
        <v>0</v>
      </c>
      <c r="AN418" s="119">
        <v>2</v>
      </c>
      <c r="AO418" s="119">
        <v>14</v>
      </c>
      <c r="AP418" s="119">
        <v>54</v>
      </c>
      <c r="AQ418" s="119">
        <v>67</v>
      </c>
      <c r="AR418" s="119">
        <v>27</v>
      </c>
      <c r="AS418" s="119">
        <v>2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20.9</v>
      </c>
      <c r="BI418" s="119">
        <v>20.3</v>
      </c>
      <c r="BJ418" s="119">
        <v>25.1</v>
      </c>
      <c r="BK418" s="119">
        <v>27.7</v>
      </c>
      <c r="BL418" s="119">
        <v>0</v>
      </c>
      <c r="BM418" s="119" t="s">
        <v>705</v>
      </c>
    </row>
    <row r="419" spans="1:65" s="119" customFormat="1" ht="11.4" x14ac:dyDescent="0.2">
      <c r="A419" s="119" t="s">
        <v>98</v>
      </c>
      <c r="B419" s="119">
        <v>147</v>
      </c>
      <c r="C419" s="119">
        <v>5</v>
      </c>
      <c r="D419" s="119">
        <v>133</v>
      </c>
      <c r="E419" s="119">
        <v>1</v>
      </c>
      <c r="F419" s="119">
        <v>4</v>
      </c>
      <c r="G419" s="119">
        <v>2</v>
      </c>
      <c r="H419" s="119">
        <v>2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3.4009999999999998</v>
      </c>
      <c r="P419" s="119">
        <v>90.48</v>
      </c>
      <c r="Q419" s="119">
        <v>0.68</v>
      </c>
      <c r="R419" s="119">
        <v>2.7210000000000001</v>
      </c>
      <c r="S419" s="119">
        <v>1.361</v>
      </c>
      <c r="T419" s="119">
        <v>1.361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591</v>
      </c>
      <c r="AB419" s="119" t="s">
        <v>488</v>
      </c>
      <c r="AC419" s="119" t="s">
        <v>492</v>
      </c>
      <c r="AD419" s="119" t="s">
        <v>497</v>
      </c>
      <c r="AE419" s="119" t="s">
        <v>642</v>
      </c>
      <c r="AF419" s="119" t="s">
        <v>485</v>
      </c>
      <c r="AG419" s="119" t="s">
        <v>54</v>
      </c>
      <c r="AH419" s="119" t="s">
        <v>54</v>
      </c>
      <c r="AI419" s="119" t="s">
        <v>54</v>
      </c>
      <c r="AJ419" s="119" t="s">
        <v>54</v>
      </c>
      <c r="AK419" s="119" t="s">
        <v>54</v>
      </c>
      <c r="AL419" s="119" t="s">
        <v>54</v>
      </c>
      <c r="AM419" s="119">
        <v>9</v>
      </c>
      <c r="AN419" s="119">
        <v>24</v>
      </c>
      <c r="AO419" s="119">
        <v>48</v>
      </c>
      <c r="AP419" s="119">
        <v>31</v>
      </c>
      <c r="AQ419" s="119">
        <v>28</v>
      </c>
      <c r="AR419" s="119">
        <v>6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15</v>
      </c>
      <c r="BI419" s="119">
        <v>14.6</v>
      </c>
      <c r="BJ419" s="119">
        <v>21.7</v>
      </c>
      <c r="BK419" s="119">
        <v>24.9</v>
      </c>
      <c r="BL419" s="119">
        <v>0</v>
      </c>
      <c r="BM419" s="119" t="s">
        <v>706</v>
      </c>
    </row>
    <row r="420" spans="1:65" s="119" customFormat="1" ht="11.4" x14ac:dyDescent="0.2">
      <c r="A420" s="119" t="s">
        <v>99</v>
      </c>
      <c r="B420" s="119">
        <v>156</v>
      </c>
      <c r="C420" s="119">
        <v>4</v>
      </c>
      <c r="D420" s="119">
        <v>132</v>
      </c>
      <c r="E420" s="119">
        <v>2</v>
      </c>
      <c r="F420" s="119">
        <v>15</v>
      </c>
      <c r="G420" s="119">
        <v>0</v>
      </c>
      <c r="H420" s="119">
        <v>0</v>
      </c>
      <c r="I420" s="119">
        <v>0</v>
      </c>
      <c r="J420" s="119">
        <v>0</v>
      </c>
      <c r="K420" s="119">
        <v>1</v>
      </c>
      <c r="L420" s="119">
        <v>2</v>
      </c>
      <c r="M420" s="119">
        <v>0</v>
      </c>
      <c r="N420" s="119">
        <v>0</v>
      </c>
      <c r="O420" s="119">
        <v>2.5640000000000001</v>
      </c>
      <c r="P420" s="119">
        <v>84.62</v>
      </c>
      <c r="Q420" s="119">
        <v>1.282</v>
      </c>
      <c r="R420" s="119">
        <v>9.6150000000000002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0.64100000000000001</v>
      </c>
      <c r="X420" s="119">
        <v>1.282</v>
      </c>
      <c r="Y420" s="119">
        <v>0</v>
      </c>
      <c r="Z420" s="119">
        <v>0</v>
      </c>
      <c r="AA420" s="119" t="s">
        <v>438</v>
      </c>
      <c r="AB420" s="119" t="s">
        <v>423</v>
      </c>
      <c r="AC420" s="119" t="s">
        <v>406</v>
      </c>
      <c r="AD420" s="119" t="s">
        <v>507</v>
      </c>
      <c r="AE420" s="119" t="s">
        <v>54</v>
      </c>
      <c r="AF420" s="119" t="s">
        <v>54</v>
      </c>
      <c r="AG420" s="119" t="s">
        <v>54</v>
      </c>
      <c r="AH420" s="119" t="s">
        <v>54</v>
      </c>
      <c r="AI420" s="119" t="s">
        <v>384</v>
      </c>
      <c r="AJ420" s="119" t="s">
        <v>516</v>
      </c>
      <c r="AK420" s="119" t="s">
        <v>54</v>
      </c>
      <c r="AL420" s="119" t="s">
        <v>54</v>
      </c>
      <c r="AM420" s="119">
        <v>0</v>
      </c>
      <c r="AN420" s="119">
        <v>4</v>
      </c>
      <c r="AO420" s="119">
        <v>34</v>
      </c>
      <c r="AP420" s="119">
        <v>77</v>
      </c>
      <c r="AQ420" s="119">
        <v>32</v>
      </c>
      <c r="AR420" s="119">
        <v>8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17.8</v>
      </c>
      <c r="BI420" s="119">
        <v>17.3</v>
      </c>
      <c r="BJ420" s="119">
        <v>21.9</v>
      </c>
      <c r="BK420" s="119">
        <v>26.1</v>
      </c>
      <c r="BL420" s="119">
        <v>0</v>
      </c>
      <c r="BM420" s="119" t="s">
        <v>705</v>
      </c>
    </row>
    <row r="421" spans="1:65" s="119" customFormat="1" ht="11.4" x14ac:dyDescent="0.2">
      <c r="A421" s="119" t="s">
        <v>99</v>
      </c>
      <c r="B421" s="119">
        <v>129</v>
      </c>
      <c r="C421" s="119">
        <v>3</v>
      </c>
      <c r="D421" s="119">
        <v>120</v>
      </c>
      <c r="E421" s="119">
        <v>0</v>
      </c>
      <c r="F421" s="119">
        <v>3</v>
      </c>
      <c r="G421" s="119">
        <v>0</v>
      </c>
      <c r="H421" s="119">
        <v>1</v>
      </c>
      <c r="I421" s="119">
        <v>2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2.3260000000000001</v>
      </c>
      <c r="P421" s="119">
        <v>93.02</v>
      </c>
      <c r="Q421" s="119">
        <v>0</v>
      </c>
      <c r="R421" s="119">
        <v>2.3260000000000001</v>
      </c>
      <c r="S421" s="119">
        <v>0</v>
      </c>
      <c r="T421" s="119">
        <v>0.77500000000000002</v>
      </c>
      <c r="U421" s="119">
        <v>1.55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495</v>
      </c>
      <c r="AB421" s="119" t="s">
        <v>434</v>
      </c>
      <c r="AC421" s="119" t="s">
        <v>54</v>
      </c>
      <c r="AD421" s="119" t="s">
        <v>497</v>
      </c>
      <c r="AE421" s="119" t="s">
        <v>54</v>
      </c>
      <c r="AF421" s="119" t="s">
        <v>395</v>
      </c>
      <c r="AG421" s="119" t="s">
        <v>465</v>
      </c>
      <c r="AH421" s="119" t="s">
        <v>54</v>
      </c>
      <c r="AI421" s="119" t="s">
        <v>54</v>
      </c>
      <c r="AJ421" s="119" t="s">
        <v>54</v>
      </c>
      <c r="AK421" s="119" t="s">
        <v>54</v>
      </c>
      <c r="AL421" s="119" t="s">
        <v>54</v>
      </c>
      <c r="AM421" s="119">
        <v>1</v>
      </c>
      <c r="AN421" s="119">
        <v>26</v>
      </c>
      <c r="AO421" s="119">
        <v>60</v>
      </c>
      <c r="AP421" s="119">
        <v>35</v>
      </c>
      <c r="AQ421" s="119">
        <v>6</v>
      </c>
      <c r="AR421" s="119">
        <v>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13.5</v>
      </c>
      <c r="BI421" s="119">
        <v>13.5</v>
      </c>
      <c r="BJ421" s="119">
        <v>17.3</v>
      </c>
      <c r="BK421" s="119">
        <v>21.4</v>
      </c>
      <c r="BL421" s="119">
        <v>0</v>
      </c>
      <c r="BM421" s="119" t="s">
        <v>706</v>
      </c>
    </row>
    <row r="422" spans="1:65" s="119" customFormat="1" ht="11.4" x14ac:dyDescent="0.2">
      <c r="A422" s="119" t="s">
        <v>100</v>
      </c>
      <c r="B422" s="119">
        <v>181</v>
      </c>
      <c r="C422" s="119">
        <v>5</v>
      </c>
      <c r="D422" s="119">
        <v>157</v>
      </c>
      <c r="E422" s="119">
        <v>1</v>
      </c>
      <c r="F422" s="119">
        <v>16</v>
      </c>
      <c r="G422" s="119">
        <v>1</v>
      </c>
      <c r="H422" s="119">
        <v>0</v>
      </c>
      <c r="I422" s="119">
        <v>0</v>
      </c>
      <c r="J422" s="119">
        <v>1</v>
      </c>
      <c r="K422" s="119">
        <v>0</v>
      </c>
      <c r="L422" s="119">
        <v>0</v>
      </c>
      <c r="M422" s="119">
        <v>0</v>
      </c>
      <c r="N422" s="119">
        <v>0</v>
      </c>
      <c r="O422" s="119">
        <v>2.762</v>
      </c>
      <c r="P422" s="119">
        <v>86.74</v>
      </c>
      <c r="Q422" s="119">
        <v>0.55200000000000005</v>
      </c>
      <c r="R422" s="119">
        <v>8.84</v>
      </c>
      <c r="S422" s="119">
        <v>0.55200000000000005</v>
      </c>
      <c r="T422" s="119">
        <v>0</v>
      </c>
      <c r="U422" s="119">
        <v>0</v>
      </c>
      <c r="V422" s="119">
        <v>0.55200000000000005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384</v>
      </c>
      <c r="AB422" s="119" t="s">
        <v>452</v>
      </c>
      <c r="AC422" s="119" t="s">
        <v>394</v>
      </c>
      <c r="AD422" s="119" t="s">
        <v>446</v>
      </c>
      <c r="AE422" s="119" t="s">
        <v>410</v>
      </c>
      <c r="AF422" s="119" t="s">
        <v>54</v>
      </c>
      <c r="AG422" s="119" t="s">
        <v>54</v>
      </c>
      <c r="AH422" s="119" t="s">
        <v>488</v>
      </c>
      <c r="AI422" s="119" t="s">
        <v>54</v>
      </c>
      <c r="AJ422" s="119" t="s">
        <v>54</v>
      </c>
      <c r="AK422" s="119" t="s">
        <v>54</v>
      </c>
      <c r="AL422" s="119" t="s">
        <v>54</v>
      </c>
      <c r="AM422" s="119">
        <v>0</v>
      </c>
      <c r="AN422" s="119">
        <v>0</v>
      </c>
      <c r="AO422" s="119">
        <v>7</v>
      </c>
      <c r="AP422" s="119">
        <v>33</v>
      </c>
      <c r="AQ422" s="119">
        <v>110</v>
      </c>
      <c r="AR422" s="119">
        <v>28</v>
      </c>
      <c r="AS422" s="119">
        <v>3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</v>
      </c>
      <c r="BI422" s="119">
        <v>22.1</v>
      </c>
      <c r="BJ422" s="119">
        <v>25.7</v>
      </c>
      <c r="BK422" s="119">
        <v>27.8</v>
      </c>
      <c r="BL422" s="119">
        <v>0</v>
      </c>
      <c r="BM422" s="119" t="s">
        <v>705</v>
      </c>
    </row>
    <row r="423" spans="1:65" s="119" customFormat="1" ht="11.4" x14ac:dyDescent="0.2">
      <c r="A423" s="119" t="s">
        <v>100</v>
      </c>
      <c r="B423" s="119">
        <v>130</v>
      </c>
      <c r="C423" s="119">
        <v>4</v>
      </c>
      <c r="D423" s="119">
        <v>116</v>
      </c>
      <c r="E423" s="119">
        <v>0</v>
      </c>
      <c r="F423" s="119">
        <v>9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3.077</v>
      </c>
      <c r="P423" s="119">
        <v>89.23</v>
      </c>
      <c r="Q423" s="119">
        <v>0</v>
      </c>
      <c r="R423" s="119">
        <v>6.923</v>
      </c>
      <c r="S423" s="119">
        <v>0</v>
      </c>
      <c r="T423" s="119">
        <v>0.76900000000000002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507</v>
      </c>
      <c r="AB423" s="119" t="s">
        <v>392</v>
      </c>
      <c r="AC423" s="119" t="s">
        <v>54</v>
      </c>
      <c r="AD423" s="119" t="s">
        <v>382</v>
      </c>
      <c r="AE423" s="119" t="s">
        <v>54</v>
      </c>
      <c r="AF423" s="119" t="s">
        <v>657</v>
      </c>
      <c r="AG423" s="119" t="s">
        <v>54</v>
      </c>
      <c r="AH423" s="119" t="s">
        <v>54</v>
      </c>
      <c r="AI423" s="119" t="s">
        <v>54</v>
      </c>
      <c r="AJ423" s="119" t="s">
        <v>54</v>
      </c>
      <c r="AK423" s="119" t="s">
        <v>54</v>
      </c>
      <c r="AL423" s="119" t="s">
        <v>54</v>
      </c>
      <c r="AM423" s="119">
        <v>0</v>
      </c>
      <c r="AN423" s="119">
        <v>0</v>
      </c>
      <c r="AO423" s="119">
        <v>19</v>
      </c>
      <c r="AP423" s="119">
        <v>47</v>
      </c>
      <c r="AQ423" s="119">
        <v>53</v>
      </c>
      <c r="AR423" s="119">
        <v>10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19.7</v>
      </c>
      <c r="BI423" s="119">
        <v>19.899999999999999</v>
      </c>
      <c r="BJ423" s="119">
        <v>24.2</v>
      </c>
      <c r="BK423" s="119">
        <v>25.4</v>
      </c>
      <c r="BL423" s="119">
        <v>0</v>
      </c>
      <c r="BM423" s="119" t="s">
        <v>706</v>
      </c>
    </row>
    <row r="424" spans="1:65" s="119" customFormat="1" ht="11.4" x14ac:dyDescent="0.2">
      <c r="A424" s="119" t="s">
        <v>101</v>
      </c>
      <c r="B424" s="119">
        <v>191</v>
      </c>
      <c r="C424" s="119">
        <v>2</v>
      </c>
      <c r="D424" s="119">
        <v>169</v>
      </c>
      <c r="E424" s="119">
        <v>2</v>
      </c>
      <c r="F424" s="119">
        <v>18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1.0469999999999999</v>
      </c>
      <c r="P424" s="119">
        <v>88.48</v>
      </c>
      <c r="Q424" s="119">
        <v>1.0469999999999999</v>
      </c>
      <c r="R424" s="119">
        <v>9.4239999999999995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502</v>
      </c>
      <c r="AB424" s="119" t="s">
        <v>412</v>
      </c>
      <c r="AC424" s="119" t="s">
        <v>582</v>
      </c>
      <c r="AD424" s="119" t="s">
        <v>391</v>
      </c>
      <c r="AE424" s="119" t="s">
        <v>54</v>
      </c>
      <c r="AF424" s="119" t="s">
        <v>54</v>
      </c>
      <c r="AG424" s="119" t="s">
        <v>54</v>
      </c>
      <c r="AH424" s="119" t="s">
        <v>54</v>
      </c>
      <c r="AI424" s="119" t="s">
        <v>54</v>
      </c>
      <c r="AJ424" s="119" t="s">
        <v>54</v>
      </c>
      <c r="AK424" s="119" t="s">
        <v>54</v>
      </c>
      <c r="AL424" s="119" t="s">
        <v>54</v>
      </c>
      <c r="AM424" s="119">
        <v>0</v>
      </c>
      <c r="AN424" s="119">
        <v>7</v>
      </c>
      <c r="AO424" s="119">
        <v>23</v>
      </c>
      <c r="AP424" s="119">
        <v>57</v>
      </c>
      <c r="AQ424" s="119">
        <v>80</v>
      </c>
      <c r="AR424" s="119">
        <v>23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19.899999999999999</v>
      </c>
      <c r="BI424" s="119">
        <v>20.6</v>
      </c>
      <c r="BJ424" s="119">
        <v>24.8</v>
      </c>
      <c r="BK424" s="119">
        <v>27.1</v>
      </c>
      <c r="BL424" s="119">
        <v>0</v>
      </c>
      <c r="BM424" s="119" t="s">
        <v>705</v>
      </c>
    </row>
    <row r="425" spans="1:65" s="119" customFormat="1" ht="11.4" x14ac:dyDescent="0.2">
      <c r="A425" s="119" t="s">
        <v>101</v>
      </c>
      <c r="B425" s="119">
        <v>131</v>
      </c>
      <c r="C425" s="119">
        <v>1</v>
      </c>
      <c r="D425" s="119">
        <v>124</v>
      </c>
      <c r="E425" s="119">
        <v>1</v>
      </c>
      <c r="F425" s="119">
        <v>4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0.76300000000000001</v>
      </c>
      <c r="P425" s="119">
        <v>94.66</v>
      </c>
      <c r="Q425" s="119">
        <v>0.76300000000000001</v>
      </c>
      <c r="R425" s="119">
        <v>3.0529999999999999</v>
      </c>
      <c r="S425" s="119">
        <v>0</v>
      </c>
      <c r="T425" s="119">
        <v>0.76300000000000001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502</v>
      </c>
      <c r="AB425" s="119" t="s">
        <v>509</v>
      </c>
      <c r="AC425" s="119" t="s">
        <v>488</v>
      </c>
      <c r="AD425" s="119" t="s">
        <v>421</v>
      </c>
      <c r="AE425" s="119" t="s">
        <v>54</v>
      </c>
      <c r="AF425" s="119" t="s">
        <v>429</v>
      </c>
      <c r="AG425" s="119" t="s">
        <v>54</v>
      </c>
      <c r="AH425" s="119" t="s">
        <v>54</v>
      </c>
      <c r="AI425" s="119" t="s">
        <v>54</v>
      </c>
      <c r="AJ425" s="119" t="s">
        <v>54</v>
      </c>
      <c r="AK425" s="119" t="s">
        <v>54</v>
      </c>
      <c r="AL425" s="119" t="s">
        <v>54</v>
      </c>
      <c r="AM425" s="119">
        <v>0</v>
      </c>
      <c r="AN425" s="119">
        <v>3</v>
      </c>
      <c r="AO425" s="119">
        <v>13</v>
      </c>
      <c r="AP425" s="119">
        <v>67</v>
      </c>
      <c r="AQ425" s="119">
        <v>40</v>
      </c>
      <c r="AR425" s="119">
        <v>8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18.899999999999999</v>
      </c>
      <c r="BI425" s="119">
        <v>19.100000000000001</v>
      </c>
      <c r="BJ425" s="119">
        <v>22.1</v>
      </c>
      <c r="BK425" s="119">
        <v>25.3</v>
      </c>
      <c r="BL425" s="119">
        <v>0</v>
      </c>
      <c r="BM425" s="119" t="s">
        <v>706</v>
      </c>
    </row>
    <row r="426" spans="1:65" s="119" customFormat="1" ht="11.4" x14ac:dyDescent="0.2">
      <c r="A426" s="119" t="s">
        <v>102</v>
      </c>
      <c r="B426" s="119">
        <v>177</v>
      </c>
      <c r="C426" s="119">
        <v>1</v>
      </c>
      <c r="D426" s="119">
        <v>151</v>
      </c>
      <c r="E426" s="119">
        <v>8</v>
      </c>
      <c r="F426" s="119">
        <v>17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0.56499999999999995</v>
      </c>
      <c r="P426" s="119">
        <v>85.31</v>
      </c>
      <c r="Q426" s="119">
        <v>4.5199999999999996</v>
      </c>
      <c r="R426" s="119">
        <v>9.6050000000000004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494</v>
      </c>
      <c r="AB426" s="119" t="s">
        <v>388</v>
      </c>
      <c r="AC426" s="119" t="s">
        <v>437</v>
      </c>
      <c r="AD426" s="119" t="s">
        <v>397</v>
      </c>
      <c r="AE426" s="119" t="s">
        <v>54</v>
      </c>
      <c r="AF426" s="119" t="s">
        <v>54</v>
      </c>
      <c r="AG426" s="119" t="s">
        <v>54</v>
      </c>
      <c r="AH426" s="119" t="s">
        <v>54</v>
      </c>
      <c r="AI426" s="119" t="s">
        <v>54</v>
      </c>
      <c r="AJ426" s="119" t="s">
        <v>54</v>
      </c>
      <c r="AK426" s="119" t="s">
        <v>54</v>
      </c>
      <c r="AL426" s="119" t="s">
        <v>54</v>
      </c>
      <c r="AM426" s="119">
        <v>0</v>
      </c>
      <c r="AN426" s="119">
        <v>4</v>
      </c>
      <c r="AO426" s="119">
        <v>8</v>
      </c>
      <c r="AP426" s="119">
        <v>35</v>
      </c>
      <c r="AQ426" s="119">
        <v>101</v>
      </c>
      <c r="AR426" s="119">
        <v>28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21.5</v>
      </c>
      <c r="BI426" s="119">
        <v>21.5</v>
      </c>
      <c r="BJ426" s="119">
        <v>25.4</v>
      </c>
      <c r="BK426" s="119">
        <v>27.1</v>
      </c>
      <c r="BL426" s="119">
        <v>0</v>
      </c>
      <c r="BM426" s="119" t="s">
        <v>705</v>
      </c>
    </row>
    <row r="427" spans="1:65" s="119" customFormat="1" ht="11.4" x14ac:dyDescent="0.2">
      <c r="A427" s="119" t="s">
        <v>102</v>
      </c>
      <c r="B427" s="119">
        <v>150</v>
      </c>
      <c r="C427" s="119">
        <v>3</v>
      </c>
      <c r="D427" s="119">
        <v>133</v>
      </c>
      <c r="E427" s="119">
        <v>0</v>
      </c>
      <c r="F427" s="119">
        <v>12</v>
      </c>
      <c r="G427" s="119">
        <v>0</v>
      </c>
      <c r="H427" s="119">
        <v>2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</v>
      </c>
      <c r="P427" s="119">
        <v>88.67</v>
      </c>
      <c r="Q427" s="119">
        <v>0</v>
      </c>
      <c r="R427" s="119">
        <v>8</v>
      </c>
      <c r="S427" s="119">
        <v>0</v>
      </c>
      <c r="T427" s="119">
        <v>1.333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466</v>
      </c>
      <c r="AB427" s="119" t="s">
        <v>386</v>
      </c>
      <c r="AC427" s="119" t="s">
        <v>54</v>
      </c>
      <c r="AD427" s="119" t="s">
        <v>397</v>
      </c>
      <c r="AE427" s="119" t="s">
        <v>54</v>
      </c>
      <c r="AF427" s="119" t="s">
        <v>486</v>
      </c>
      <c r="AG427" s="119" t="s">
        <v>54</v>
      </c>
      <c r="AH427" s="119" t="s">
        <v>54</v>
      </c>
      <c r="AI427" s="119" t="s">
        <v>54</v>
      </c>
      <c r="AJ427" s="119" t="s">
        <v>54</v>
      </c>
      <c r="AK427" s="119" t="s">
        <v>54</v>
      </c>
      <c r="AL427" s="119" t="s">
        <v>54</v>
      </c>
      <c r="AM427" s="119">
        <v>0</v>
      </c>
      <c r="AN427" s="119">
        <v>2</v>
      </c>
      <c r="AO427" s="119">
        <v>17</v>
      </c>
      <c r="AP427" s="119">
        <v>37</v>
      </c>
      <c r="AQ427" s="119">
        <v>81</v>
      </c>
      <c r="AR427" s="119">
        <v>12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20.5</v>
      </c>
      <c r="BI427" s="119">
        <v>21.4</v>
      </c>
      <c r="BJ427" s="119">
        <v>24.1</v>
      </c>
      <c r="BK427" s="119">
        <v>26.3</v>
      </c>
      <c r="BL427" s="119">
        <v>0</v>
      </c>
      <c r="BM427" s="119" t="s">
        <v>706</v>
      </c>
    </row>
    <row r="428" spans="1:65" s="119" customFormat="1" ht="11.4" x14ac:dyDescent="0.2">
      <c r="A428" s="119" t="s">
        <v>103</v>
      </c>
      <c r="B428" s="119">
        <v>159</v>
      </c>
      <c r="C428" s="119">
        <v>4</v>
      </c>
      <c r="D428" s="119">
        <v>144</v>
      </c>
      <c r="E428" s="119">
        <v>0</v>
      </c>
      <c r="F428" s="119">
        <v>11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2.516</v>
      </c>
      <c r="P428" s="119">
        <v>90.57</v>
      </c>
      <c r="Q428" s="119">
        <v>0</v>
      </c>
      <c r="R428" s="119">
        <v>6.9180000000000001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382</v>
      </c>
      <c r="AB428" s="119" t="s">
        <v>413</v>
      </c>
      <c r="AC428" s="119" t="s">
        <v>54</v>
      </c>
      <c r="AD428" s="119" t="s">
        <v>440</v>
      </c>
      <c r="AE428" s="119" t="s">
        <v>54</v>
      </c>
      <c r="AF428" s="119" t="s">
        <v>54</v>
      </c>
      <c r="AG428" s="119" t="s">
        <v>54</v>
      </c>
      <c r="AH428" s="119" t="s">
        <v>54</v>
      </c>
      <c r="AI428" s="119" t="s">
        <v>54</v>
      </c>
      <c r="AJ428" s="119" t="s">
        <v>54</v>
      </c>
      <c r="AK428" s="119" t="s">
        <v>54</v>
      </c>
      <c r="AL428" s="119" t="s">
        <v>54</v>
      </c>
      <c r="AM428" s="119">
        <v>0</v>
      </c>
      <c r="AN428" s="119">
        <v>1</v>
      </c>
      <c r="AO428" s="119">
        <v>18</v>
      </c>
      <c r="AP428" s="119">
        <v>49</v>
      </c>
      <c r="AQ428" s="119">
        <v>74</v>
      </c>
      <c r="AR428" s="119">
        <v>15</v>
      </c>
      <c r="AS428" s="119">
        <v>2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20.3</v>
      </c>
      <c r="BI428" s="119">
        <v>20.5</v>
      </c>
      <c r="BJ428" s="119">
        <v>24.5</v>
      </c>
      <c r="BK428" s="119">
        <v>26.7</v>
      </c>
      <c r="BL428" s="119">
        <v>0</v>
      </c>
      <c r="BM428" s="119" t="s">
        <v>705</v>
      </c>
    </row>
    <row r="429" spans="1:65" s="119" customFormat="1" ht="11.4" x14ac:dyDescent="0.2">
      <c r="A429" s="119" t="s">
        <v>103</v>
      </c>
      <c r="B429" s="119">
        <v>161</v>
      </c>
      <c r="C429" s="119">
        <v>5</v>
      </c>
      <c r="D429" s="119">
        <v>135</v>
      </c>
      <c r="E429" s="119">
        <v>0</v>
      </c>
      <c r="F429" s="119">
        <v>20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3.1059999999999999</v>
      </c>
      <c r="P429" s="119">
        <v>83.85</v>
      </c>
      <c r="Q429" s="119">
        <v>0</v>
      </c>
      <c r="R429" s="119">
        <v>12.42</v>
      </c>
      <c r="S429" s="119">
        <v>0</v>
      </c>
      <c r="T429" s="119">
        <v>0.621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589</v>
      </c>
      <c r="AB429" s="119" t="s">
        <v>502</v>
      </c>
      <c r="AC429" s="119" t="s">
        <v>54</v>
      </c>
      <c r="AD429" s="119" t="s">
        <v>422</v>
      </c>
      <c r="AE429" s="119" t="s">
        <v>54</v>
      </c>
      <c r="AF429" s="119" t="s">
        <v>391</v>
      </c>
      <c r="AG429" s="119" t="s">
        <v>54</v>
      </c>
      <c r="AH429" s="119" t="s">
        <v>54</v>
      </c>
      <c r="AI429" s="119" t="s">
        <v>54</v>
      </c>
      <c r="AJ429" s="119" t="s">
        <v>54</v>
      </c>
      <c r="AK429" s="119" t="s">
        <v>54</v>
      </c>
      <c r="AL429" s="119" t="s">
        <v>54</v>
      </c>
      <c r="AM429" s="119">
        <v>2</v>
      </c>
      <c r="AN429" s="119">
        <v>8</v>
      </c>
      <c r="AO429" s="119">
        <v>35</v>
      </c>
      <c r="AP429" s="119">
        <v>70</v>
      </c>
      <c r="AQ429" s="119">
        <v>39</v>
      </c>
      <c r="AR429" s="119">
        <v>7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17.2</v>
      </c>
      <c r="BI429" s="119">
        <v>17.2</v>
      </c>
      <c r="BJ429" s="119">
        <v>22.8</v>
      </c>
      <c r="BK429" s="119">
        <v>24.9</v>
      </c>
      <c r="BL429" s="119">
        <v>0</v>
      </c>
      <c r="BM429" s="119" t="s">
        <v>706</v>
      </c>
    </row>
    <row r="430" spans="1:65" s="119" customFormat="1" ht="11.4" x14ac:dyDescent="0.2">
      <c r="A430" s="119" t="s">
        <v>104</v>
      </c>
      <c r="B430" s="119">
        <v>159</v>
      </c>
      <c r="C430" s="119">
        <v>3</v>
      </c>
      <c r="D430" s="119">
        <v>143</v>
      </c>
      <c r="E430" s="119">
        <v>2</v>
      </c>
      <c r="F430" s="119">
        <v>11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1.887</v>
      </c>
      <c r="P430" s="119">
        <v>89.94</v>
      </c>
      <c r="Q430" s="119">
        <v>1.258</v>
      </c>
      <c r="R430" s="119">
        <v>6.9180000000000001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492</v>
      </c>
      <c r="AB430" s="119" t="s">
        <v>413</v>
      </c>
      <c r="AC430" s="119" t="s">
        <v>389</v>
      </c>
      <c r="AD430" s="119" t="s">
        <v>386</v>
      </c>
      <c r="AE430" s="119" t="s">
        <v>54</v>
      </c>
      <c r="AF430" s="119" t="s">
        <v>54</v>
      </c>
      <c r="AG430" s="119" t="s">
        <v>54</v>
      </c>
      <c r="AH430" s="119" t="s">
        <v>54</v>
      </c>
      <c r="AI430" s="119" t="s">
        <v>54</v>
      </c>
      <c r="AJ430" s="119" t="s">
        <v>54</v>
      </c>
      <c r="AK430" s="119" t="s">
        <v>54</v>
      </c>
      <c r="AL430" s="119" t="s">
        <v>54</v>
      </c>
      <c r="AM430" s="119">
        <v>0</v>
      </c>
      <c r="AN430" s="119">
        <v>5</v>
      </c>
      <c r="AO430" s="119">
        <v>12</v>
      </c>
      <c r="AP430" s="119">
        <v>40</v>
      </c>
      <c r="AQ430" s="119">
        <v>86</v>
      </c>
      <c r="AR430" s="119">
        <v>16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20.3</v>
      </c>
      <c r="BI430" s="119">
        <v>20.9</v>
      </c>
      <c r="BJ430" s="119">
        <v>24.1</v>
      </c>
      <c r="BK430" s="119">
        <v>26.6</v>
      </c>
      <c r="BL430" s="119">
        <v>0</v>
      </c>
      <c r="BM430" s="119" t="s">
        <v>705</v>
      </c>
    </row>
    <row r="431" spans="1:65" s="119" customFormat="1" ht="11.4" x14ac:dyDescent="0.2">
      <c r="A431" s="119" t="s">
        <v>104</v>
      </c>
      <c r="B431" s="119">
        <v>133</v>
      </c>
      <c r="C431" s="119">
        <v>2</v>
      </c>
      <c r="D431" s="119">
        <v>117</v>
      </c>
      <c r="E431" s="119">
        <v>0</v>
      </c>
      <c r="F431" s="119">
        <v>12</v>
      </c>
      <c r="G431" s="119">
        <v>1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1.504</v>
      </c>
      <c r="P431" s="119">
        <v>87.97</v>
      </c>
      <c r="Q431" s="119">
        <v>0</v>
      </c>
      <c r="R431" s="119">
        <v>9.0229999999999997</v>
      </c>
      <c r="S431" s="119">
        <v>0.752</v>
      </c>
      <c r="T431" s="119">
        <v>0.752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410</v>
      </c>
      <c r="AB431" s="119" t="s">
        <v>463</v>
      </c>
      <c r="AC431" s="119" t="s">
        <v>54</v>
      </c>
      <c r="AD431" s="119" t="s">
        <v>579</v>
      </c>
      <c r="AE431" s="119" t="s">
        <v>647</v>
      </c>
      <c r="AF431" s="119" t="s">
        <v>659</v>
      </c>
      <c r="AG431" s="119" t="s">
        <v>54</v>
      </c>
      <c r="AH431" s="119" t="s">
        <v>54</v>
      </c>
      <c r="AI431" s="119" t="s">
        <v>54</v>
      </c>
      <c r="AJ431" s="119" t="s">
        <v>54</v>
      </c>
      <c r="AK431" s="119" t="s">
        <v>54</v>
      </c>
      <c r="AL431" s="119" t="s">
        <v>54</v>
      </c>
      <c r="AM431" s="119">
        <v>1</v>
      </c>
      <c r="AN431" s="119">
        <v>36</v>
      </c>
      <c r="AO431" s="119">
        <v>36</v>
      </c>
      <c r="AP431" s="119">
        <v>20</v>
      </c>
      <c r="AQ431" s="119">
        <v>34</v>
      </c>
      <c r="AR431" s="119">
        <v>6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14.9</v>
      </c>
      <c r="BI431" s="119">
        <v>13.9</v>
      </c>
      <c r="BJ431" s="119">
        <v>22.4</v>
      </c>
      <c r="BK431" s="119">
        <v>24.8</v>
      </c>
      <c r="BL431" s="119">
        <v>0</v>
      </c>
      <c r="BM431" s="119" t="s">
        <v>706</v>
      </c>
    </row>
    <row r="432" spans="1:65" s="119" customFormat="1" ht="11.4" x14ac:dyDescent="0.2">
      <c r="A432" s="119" t="s">
        <v>105</v>
      </c>
      <c r="B432" s="119">
        <v>167</v>
      </c>
      <c r="C432" s="119">
        <v>4</v>
      </c>
      <c r="D432" s="119">
        <v>144</v>
      </c>
      <c r="E432" s="119">
        <v>1</v>
      </c>
      <c r="F432" s="119">
        <v>15</v>
      </c>
      <c r="G432" s="119">
        <v>2</v>
      </c>
      <c r="H432" s="119">
        <v>0</v>
      </c>
      <c r="I432" s="119">
        <v>0</v>
      </c>
      <c r="J432" s="119">
        <v>1</v>
      </c>
      <c r="K432" s="119">
        <v>0</v>
      </c>
      <c r="L432" s="119">
        <v>0</v>
      </c>
      <c r="M432" s="119">
        <v>0</v>
      </c>
      <c r="N432" s="119">
        <v>0</v>
      </c>
      <c r="O432" s="119">
        <v>2.395</v>
      </c>
      <c r="P432" s="119">
        <v>86.23</v>
      </c>
      <c r="Q432" s="119">
        <v>0.59899999999999998</v>
      </c>
      <c r="R432" s="119">
        <v>8.9819999999999993</v>
      </c>
      <c r="S432" s="119">
        <v>1.198</v>
      </c>
      <c r="T432" s="119">
        <v>0</v>
      </c>
      <c r="U432" s="119">
        <v>0</v>
      </c>
      <c r="V432" s="119">
        <v>0.59899999999999998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504</v>
      </c>
      <c r="AB432" s="119" t="s">
        <v>413</v>
      </c>
      <c r="AC432" s="119" t="s">
        <v>504</v>
      </c>
      <c r="AD432" s="119" t="s">
        <v>421</v>
      </c>
      <c r="AE432" s="119" t="s">
        <v>502</v>
      </c>
      <c r="AF432" s="119" t="s">
        <v>54</v>
      </c>
      <c r="AG432" s="119" t="s">
        <v>54</v>
      </c>
      <c r="AH432" s="119" t="s">
        <v>392</v>
      </c>
      <c r="AI432" s="119" t="s">
        <v>54</v>
      </c>
      <c r="AJ432" s="119" t="s">
        <v>54</v>
      </c>
      <c r="AK432" s="119" t="s">
        <v>54</v>
      </c>
      <c r="AL432" s="119" t="s">
        <v>54</v>
      </c>
      <c r="AM432" s="119">
        <v>0</v>
      </c>
      <c r="AN432" s="119">
        <v>1</v>
      </c>
      <c r="AO432" s="119">
        <v>25</v>
      </c>
      <c r="AP432" s="119">
        <v>54</v>
      </c>
      <c r="AQ432" s="119">
        <v>53</v>
      </c>
      <c r="AR432" s="119">
        <v>28</v>
      </c>
      <c r="AS432" s="119">
        <v>6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20.5</v>
      </c>
      <c r="BI432" s="119">
        <v>20.5</v>
      </c>
      <c r="BJ432" s="119">
        <v>25.5</v>
      </c>
      <c r="BK432" s="119">
        <v>29.7</v>
      </c>
      <c r="BL432" s="119">
        <v>0</v>
      </c>
      <c r="BM432" s="119" t="s">
        <v>705</v>
      </c>
    </row>
    <row r="433" spans="1:65" s="119" customFormat="1" ht="11.4" x14ac:dyDescent="0.2">
      <c r="A433" s="119" t="s">
        <v>105</v>
      </c>
      <c r="B433" s="119">
        <v>137</v>
      </c>
      <c r="C433" s="119">
        <v>5</v>
      </c>
      <c r="D433" s="119">
        <v>124</v>
      </c>
      <c r="E433" s="119">
        <v>1</v>
      </c>
      <c r="F433" s="119">
        <v>4</v>
      </c>
      <c r="G433" s="119">
        <v>0</v>
      </c>
      <c r="H433" s="119">
        <v>2</v>
      </c>
      <c r="I433" s="119">
        <v>1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3.65</v>
      </c>
      <c r="P433" s="119">
        <v>90.51</v>
      </c>
      <c r="Q433" s="119">
        <v>0.73</v>
      </c>
      <c r="R433" s="119">
        <v>2.92</v>
      </c>
      <c r="S433" s="119">
        <v>0</v>
      </c>
      <c r="T433" s="119">
        <v>1.46</v>
      </c>
      <c r="U433" s="119">
        <v>0.73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487</v>
      </c>
      <c r="AB433" s="119" t="s">
        <v>398</v>
      </c>
      <c r="AC433" s="119" t="s">
        <v>382</v>
      </c>
      <c r="AD433" s="119" t="s">
        <v>481</v>
      </c>
      <c r="AE433" s="119" t="s">
        <v>54</v>
      </c>
      <c r="AF433" s="119" t="s">
        <v>644</v>
      </c>
      <c r="AG433" s="119" t="s">
        <v>514</v>
      </c>
      <c r="AH433" s="119" t="s">
        <v>54</v>
      </c>
      <c r="AI433" s="119" t="s">
        <v>54</v>
      </c>
      <c r="AJ433" s="119" t="s">
        <v>54</v>
      </c>
      <c r="AK433" s="119" t="s">
        <v>54</v>
      </c>
      <c r="AL433" s="119" t="s">
        <v>54</v>
      </c>
      <c r="AM433" s="119">
        <v>1</v>
      </c>
      <c r="AN433" s="119">
        <v>13</v>
      </c>
      <c r="AO433" s="119">
        <v>32</v>
      </c>
      <c r="AP433" s="119">
        <v>46</v>
      </c>
      <c r="AQ433" s="119">
        <v>39</v>
      </c>
      <c r="AR433" s="119">
        <v>5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17.100000000000001</v>
      </c>
      <c r="BI433" s="119">
        <v>17.600000000000001</v>
      </c>
      <c r="BJ433" s="119">
        <v>22.9</v>
      </c>
      <c r="BK433" s="119">
        <v>24.7</v>
      </c>
      <c r="BL433" s="119">
        <v>0</v>
      </c>
      <c r="BM433" s="119" t="s">
        <v>706</v>
      </c>
    </row>
    <row r="434" spans="1:65" s="119" customFormat="1" ht="11.4" x14ac:dyDescent="0.2">
      <c r="A434" s="119" t="s">
        <v>106</v>
      </c>
      <c r="B434" s="119">
        <v>162</v>
      </c>
      <c r="C434" s="119">
        <v>10</v>
      </c>
      <c r="D434" s="119">
        <v>141</v>
      </c>
      <c r="E434" s="119">
        <v>0</v>
      </c>
      <c r="F434" s="119">
        <v>10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6.173</v>
      </c>
      <c r="P434" s="119">
        <v>87.04</v>
      </c>
      <c r="Q434" s="119">
        <v>0</v>
      </c>
      <c r="R434" s="119">
        <v>6.173</v>
      </c>
      <c r="S434" s="119">
        <v>0.61699999999999999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426</v>
      </c>
      <c r="AB434" s="119" t="s">
        <v>408</v>
      </c>
      <c r="AC434" s="119" t="s">
        <v>54</v>
      </c>
      <c r="AD434" s="119" t="s">
        <v>427</v>
      </c>
      <c r="AE434" s="119" t="s">
        <v>412</v>
      </c>
      <c r="AF434" s="119" t="s">
        <v>54</v>
      </c>
      <c r="AG434" s="119" t="s">
        <v>54</v>
      </c>
      <c r="AH434" s="119" t="s">
        <v>54</v>
      </c>
      <c r="AI434" s="119" t="s">
        <v>54</v>
      </c>
      <c r="AJ434" s="119" t="s">
        <v>54</v>
      </c>
      <c r="AK434" s="119" t="s">
        <v>54</v>
      </c>
      <c r="AL434" s="119" t="s">
        <v>54</v>
      </c>
      <c r="AM434" s="119">
        <v>0</v>
      </c>
      <c r="AN434" s="119">
        <v>0</v>
      </c>
      <c r="AO434" s="119">
        <v>7</v>
      </c>
      <c r="AP434" s="119">
        <v>27</v>
      </c>
      <c r="AQ434" s="119">
        <v>83</v>
      </c>
      <c r="AR434" s="119">
        <v>45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22.5</v>
      </c>
      <c r="BI434" s="119">
        <v>22.6</v>
      </c>
      <c r="BJ434" s="119">
        <v>27</v>
      </c>
      <c r="BK434" s="119">
        <v>28.2</v>
      </c>
      <c r="BL434" s="119">
        <v>0</v>
      </c>
      <c r="BM434" s="119" t="s">
        <v>705</v>
      </c>
    </row>
    <row r="435" spans="1:65" s="119" customFormat="1" ht="11.4" x14ac:dyDescent="0.2">
      <c r="A435" s="119" t="s">
        <v>106</v>
      </c>
      <c r="B435" s="119">
        <v>120</v>
      </c>
      <c r="C435" s="119">
        <v>2</v>
      </c>
      <c r="D435" s="119">
        <v>111</v>
      </c>
      <c r="E435" s="119">
        <v>0</v>
      </c>
      <c r="F435" s="119">
        <v>7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1.667</v>
      </c>
      <c r="P435" s="119">
        <v>92.5</v>
      </c>
      <c r="Q435" s="119">
        <v>0</v>
      </c>
      <c r="R435" s="119">
        <v>5.8330000000000002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657</v>
      </c>
      <c r="AB435" s="119" t="s">
        <v>411</v>
      </c>
      <c r="AC435" s="119" t="s">
        <v>54</v>
      </c>
      <c r="AD435" s="119" t="s">
        <v>430</v>
      </c>
      <c r="AE435" s="119" t="s">
        <v>54</v>
      </c>
      <c r="AF435" s="119" t="s">
        <v>54</v>
      </c>
      <c r="AG435" s="119" t="s">
        <v>54</v>
      </c>
      <c r="AH435" s="119" t="s">
        <v>54</v>
      </c>
      <c r="AI435" s="119" t="s">
        <v>54</v>
      </c>
      <c r="AJ435" s="119" t="s">
        <v>54</v>
      </c>
      <c r="AK435" s="119" t="s">
        <v>54</v>
      </c>
      <c r="AL435" s="119" t="s">
        <v>54</v>
      </c>
      <c r="AM435" s="119">
        <v>0</v>
      </c>
      <c r="AN435" s="119">
        <v>1</v>
      </c>
      <c r="AO435" s="119">
        <v>10</v>
      </c>
      <c r="AP435" s="119">
        <v>31</v>
      </c>
      <c r="AQ435" s="119">
        <v>66</v>
      </c>
      <c r="AR435" s="119">
        <v>11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20.8</v>
      </c>
      <c r="BI435" s="119">
        <v>21.5</v>
      </c>
      <c r="BJ435" s="119">
        <v>24.3</v>
      </c>
      <c r="BK435" s="119">
        <v>26.2</v>
      </c>
      <c r="BL435" s="119">
        <v>0</v>
      </c>
      <c r="BM435" s="119" t="s">
        <v>706</v>
      </c>
    </row>
    <row r="436" spans="1:65" s="119" customFormat="1" ht="11.4" x14ac:dyDescent="0.2">
      <c r="A436" s="119" t="s">
        <v>107</v>
      </c>
      <c r="B436" s="119">
        <v>188</v>
      </c>
      <c r="C436" s="119">
        <v>3</v>
      </c>
      <c r="D436" s="119">
        <v>158</v>
      </c>
      <c r="E436" s="119">
        <v>0</v>
      </c>
      <c r="F436" s="119">
        <v>25</v>
      </c>
      <c r="G436" s="119">
        <v>0</v>
      </c>
      <c r="H436" s="119">
        <v>0</v>
      </c>
      <c r="I436" s="119">
        <v>0</v>
      </c>
      <c r="J436" s="119">
        <v>2</v>
      </c>
      <c r="K436" s="119">
        <v>0</v>
      </c>
      <c r="L436" s="119">
        <v>0</v>
      </c>
      <c r="M436" s="119">
        <v>0</v>
      </c>
      <c r="N436" s="119">
        <v>0</v>
      </c>
      <c r="O436" s="119">
        <v>1.5960000000000001</v>
      </c>
      <c r="P436" s="119">
        <v>84.04</v>
      </c>
      <c r="Q436" s="119">
        <v>0</v>
      </c>
      <c r="R436" s="119">
        <v>13.3</v>
      </c>
      <c r="S436" s="119">
        <v>0</v>
      </c>
      <c r="T436" s="119">
        <v>0</v>
      </c>
      <c r="U436" s="119">
        <v>0</v>
      </c>
      <c r="V436" s="119">
        <v>1.0640000000000001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529</v>
      </c>
      <c r="AB436" s="119" t="s">
        <v>398</v>
      </c>
      <c r="AC436" s="119" t="s">
        <v>54</v>
      </c>
      <c r="AD436" s="119" t="s">
        <v>411</v>
      </c>
      <c r="AE436" s="119" t="s">
        <v>54</v>
      </c>
      <c r="AF436" s="119" t="s">
        <v>54</v>
      </c>
      <c r="AG436" s="119" t="s">
        <v>54</v>
      </c>
      <c r="AH436" s="119" t="s">
        <v>429</v>
      </c>
      <c r="AI436" s="119" t="s">
        <v>54</v>
      </c>
      <c r="AJ436" s="119" t="s">
        <v>54</v>
      </c>
      <c r="AK436" s="119" t="s">
        <v>54</v>
      </c>
      <c r="AL436" s="119" t="s">
        <v>54</v>
      </c>
      <c r="AM436" s="119">
        <v>0</v>
      </c>
      <c r="AN436" s="119">
        <v>18</v>
      </c>
      <c r="AO436" s="119">
        <v>40</v>
      </c>
      <c r="AP436" s="119">
        <v>59</v>
      </c>
      <c r="AQ436" s="119">
        <v>50</v>
      </c>
      <c r="AR436" s="119">
        <v>19</v>
      </c>
      <c r="AS436" s="119">
        <v>2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18.100000000000001</v>
      </c>
      <c r="BI436" s="119">
        <v>18.600000000000001</v>
      </c>
      <c r="BJ436" s="119">
        <v>23.7</v>
      </c>
      <c r="BK436" s="119">
        <v>27.4</v>
      </c>
      <c r="BL436" s="119">
        <v>0</v>
      </c>
      <c r="BM436" s="119" t="s">
        <v>705</v>
      </c>
    </row>
    <row r="437" spans="1:65" s="119" customFormat="1" ht="11.4" x14ac:dyDescent="0.2">
      <c r="A437" s="119" t="s">
        <v>107</v>
      </c>
      <c r="B437" s="119">
        <v>141</v>
      </c>
      <c r="C437" s="119">
        <v>5</v>
      </c>
      <c r="D437" s="119">
        <v>124</v>
      </c>
      <c r="E437" s="119">
        <v>0</v>
      </c>
      <c r="F437" s="119">
        <v>11</v>
      </c>
      <c r="G437" s="119">
        <v>0</v>
      </c>
      <c r="H437" s="119">
        <v>0</v>
      </c>
      <c r="I437" s="119">
        <v>0</v>
      </c>
      <c r="J437" s="119">
        <v>1</v>
      </c>
      <c r="K437" s="119">
        <v>0</v>
      </c>
      <c r="L437" s="119">
        <v>0</v>
      </c>
      <c r="M437" s="119">
        <v>0</v>
      </c>
      <c r="N437" s="119">
        <v>0</v>
      </c>
      <c r="O437" s="119">
        <v>3.5459999999999998</v>
      </c>
      <c r="P437" s="119">
        <v>87.94</v>
      </c>
      <c r="Q437" s="119">
        <v>0</v>
      </c>
      <c r="R437" s="119">
        <v>7.8010000000000002</v>
      </c>
      <c r="S437" s="119">
        <v>0</v>
      </c>
      <c r="T437" s="119">
        <v>0</v>
      </c>
      <c r="U437" s="119">
        <v>0</v>
      </c>
      <c r="V437" s="119">
        <v>0.70899999999999996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395</v>
      </c>
      <c r="AB437" s="119" t="s">
        <v>516</v>
      </c>
      <c r="AC437" s="119" t="s">
        <v>54</v>
      </c>
      <c r="AD437" s="119" t="s">
        <v>399</v>
      </c>
      <c r="AE437" s="119" t="s">
        <v>54</v>
      </c>
      <c r="AF437" s="119" t="s">
        <v>54</v>
      </c>
      <c r="AG437" s="119" t="s">
        <v>54</v>
      </c>
      <c r="AH437" s="119" t="s">
        <v>590</v>
      </c>
      <c r="AI437" s="119" t="s">
        <v>54</v>
      </c>
      <c r="AJ437" s="119" t="s">
        <v>54</v>
      </c>
      <c r="AK437" s="119" t="s">
        <v>54</v>
      </c>
      <c r="AL437" s="119" t="s">
        <v>54</v>
      </c>
      <c r="AM437" s="119">
        <v>0</v>
      </c>
      <c r="AN437" s="119">
        <v>2</v>
      </c>
      <c r="AO437" s="119">
        <v>22</v>
      </c>
      <c r="AP437" s="119">
        <v>41</v>
      </c>
      <c r="AQ437" s="119">
        <v>50</v>
      </c>
      <c r="AR437" s="119">
        <v>25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20.3</v>
      </c>
      <c r="BI437" s="119">
        <v>21.2</v>
      </c>
      <c r="BJ437" s="119">
        <v>25.7</v>
      </c>
      <c r="BK437" s="119">
        <v>27.6</v>
      </c>
      <c r="BL437" s="119">
        <v>0</v>
      </c>
      <c r="BM437" s="119" t="s">
        <v>706</v>
      </c>
    </row>
    <row r="438" spans="1:65" s="119" customFormat="1" ht="11.4" x14ac:dyDescent="0.2">
      <c r="A438" s="119" t="s">
        <v>108</v>
      </c>
      <c r="B438" s="119">
        <v>172</v>
      </c>
      <c r="C438" s="119">
        <v>5</v>
      </c>
      <c r="D438" s="119">
        <v>149</v>
      </c>
      <c r="E438" s="119">
        <v>1</v>
      </c>
      <c r="F438" s="119">
        <v>15</v>
      </c>
      <c r="G438" s="119">
        <v>0</v>
      </c>
      <c r="H438" s="119">
        <v>0</v>
      </c>
      <c r="I438" s="119">
        <v>1</v>
      </c>
      <c r="J438" s="119">
        <v>1</v>
      </c>
      <c r="K438" s="119">
        <v>0</v>
      </c>
      <c r="L438" s="119">
        <v>0</v>
      </c>
      <c r="M438" s="119">
        <v>0</v>
      </c>
      <c r="N438" s="119">
        <v>0</v>
      </c>
      <c r="O438" s="119">
        <v>2.907</v>
      </c>
      <c r="P438" s="119">
        <v>86.63</v>
      </c>
      <c r="Q438" s="119">
        <v>0.58099999999999996</v>
      </c>
      <c r="R438" s="119">
        <v>8.7210000000000001</v>
      </c>
      <c r="S438" s="119">
        <v>0</v>
      </c>
      <c r="T438" s="119">
        <v>0</v>
      </c>
      <c r="U438" s="119">
        <v>0.58099999999999996</v>
      </c>
      <c r="V438" s="119">
        <v>0.58099999999999996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426</v>
      </c>
      <c r="AB438" s="119" t="s">
        <v>388</v>
      </c>
      <c r="AC438" s="119" t="s">
        <v>498</v>
      </c>
      <c r="AD438" s="119" t="s">
        <v>424</v>
      </c>
      <c r="AE438" s="119" t="s">
        <v>54</v>
      </c>
      <c r="AF438" s="119" t="s">
        <v>54</v>
      </c>
      <c r="AG438" s="119" t="s">
        <v>682</v>
      </c>
      <c r="AH438" s="119" t="s">
        <v>389</v>
      </c>
      <c r="AI438" s="119" t="s">
        <v>54</v>
      </c>
      <c r="AJ438" s="119" t="s">
        <v>54</v>
      </c>
      <c r="AK438" s="119" t="s">
        <v>54</v>
      </c>
      <c r="AL438" s="119" t="s">
        <v>54</v>
      </c>
      <c r="AM438" s="119">
        <v>1</v>
      </c>
      <c r="AN438" s="119">
        <v>6</v>
      </c>
      <c r="AO438" s="119">
        <v>16</v>
      </c>
      <c r="AP438" s="119">
        <v>36</v>
      </c>
      <c r="AQ438" s="119">
        <v>65</v>
      </c>
      <c r="AR438" s="119">
        <v>44</v>
      </c>
      <c r="AS438" s="119">
        <v>4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21.4</v>
      </c>
      <c r="BI438" s="119">
        <v>22.8</v>
      </c>
      <c r="BJ438" s="119">
        <v>26.2</v>
      </c>
      <c r="BK438" s="119">
        <v>27.7</v>
      </c>
      <c r="BL438" s="119">
        <v>0</v>
      </c>
      <c r="BM438" s="119" t="s">
        <v>705</v>
      </c>
    </row>
    <row r="439" spans="1:65" s="119" customFormat="1" ht="11.4" x14ac:dyDescent="0.2">
      <c r="A439" s="119" t="s">
        <v>108</v>
      </c>
      <c r="B439" s="119">
        <v>140</v>
      </c>
      <c r="C439" s="119">
        <v>5</v>
      </c>
      <c r="D439" s="119">
        <v>121</v>
      </c>
      <c r="E439" s="119">
        <v>2</v>
      </c>
      <c r="F439" s="119">
        <v>11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3.5710000000000002</v>
      </c>
      <c r="P439" s="119">
        <v>86.43</v>
      </c>
      <c r="Q439" s="119">
        <v>1.429</v>
      </c>
      <c r="R439" s="119">
        <v>7.8570000000000002</v>
      </c>
      <c r="S439" s="119">
        <v>0</v>
      </c>
      <c r="T439" s="119">
        <v>0.71399999999999997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670</v>
      </c>
      <c r="AB439" s="119" t="s">
        <v>388</v>
      </c>
      <c r="AC439" s="119" t="s">
        <v>382</v>
      </c>
      <c r="AD439" s="119" t="s">
        <v>430</v>
      </c>
      <c r="AE439" s="119" t="s">
        <v>54</v>
      </c>
      <c r="AF439" s="119" t="s">
        <v>514</v>
      </c>
      <c r="AG439" s="119" t="s">
        <v>54</v>
      </c>
      <c r="AH439" s="119" t="s">
        <v>54</v>
      </c>
      <c r="AI439" s="119" t="s">
        <v>54</v>
      </c>
      <c r="AJ439" s="119" t="s">
        <v>54</v>
      </c>
      <c r="AK439" s="119" t="s">
        <v>54</v>
      </c>
      <c r="AL439" s="119" t="s">
        <v>54</v>
      </c>
      <c r="AM439" s="119">
        <v>0</v>
      </c>
      <c r="AN439" s="119">
        <v>2</v>
      </c>
      <c r="AO439" s="119">
        <v>13</v>
      </c>
      <c r="AP439" s="119">
        <v>32</v>
      </c>
      <c r="AQ439" s="119">
        <v>69</v>
      </c>
      <c r="AR439" s="119">
        <v>24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21.2</v>
      </c>
      <c r="BI439" s="119">
        <v>21.9</v>
      </c>
      <c r="BJ439" s="119">
        <v>25.4</v>
      </c>
      <c r="BK439" s="119">
        <v>26.6</v>
      </c>
      <c r="BL439" s="119">
        <v>0</v>
      </c>
      <c r="BM439" s="119" t="s">
        <v>706</v>
      </c>
    </row>
    <row r="440" spans="1:65" s="119" customFormat="1" ht="11.4" x14ac:dyDescent="0.2">
      <c r="A440" s="119" t="s">
        <v>109</v>
      </c>
      <c r="B440" s="119">
        <v>172</v>
      </c>
      <c r="C440" s="119">
        <v>7</v>
      </c>
      <c r="D440" s="119">
        <v>144</v>
      </c>
      <c r="E440" s="119">
        <v>0</v>
      </c>
      <c r="F440" s="119">
        <v>19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1</v>
      </c>
      <c r="O440" s="119">
        <v>4.07</v>
      </c>
      <c r="P440" s="119">
        <v>83.72</v>
      </c>
      <c r="Q440" s="119">
        <v>0</v>
      </c>
      <c r="R440" s="119">
        <v>11.05</v>
      </c>
      <c r="S440" s="119">
        <v>0</v>
      </c>
      <c r="T440" s="119">
        <v>0.58099999999999996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0.58099999999999996</v>
      </c>
      <c r="AA440" s="119" t="s">
        <v>517</v>
      </c>
      <c r="AB440" s="119" t="s">
        <v>430</v>
      </c>
      <c r="AC440" s="119" t="s">
        <v>54</v>
      </c>
      <c r="AD440" s="119" t="s">
        <v>432</v>
      </c>
      <c r="AE440" s="119" t="s">
        <v>54</v>
      </c>
      <c r="AF440" s="119" t="s">
        <v>544</v>
      </c>
      <c r="AG440" s="119" t="s">
        <v>54</v>
      </c>
      <c r="AH440" s="119" t="s">
        <v>54</v>
      </c>
      <c r="AI440" s="119" t="s">
        <v>54</v>
      </c>
      <c r="AJ440" s="119" t="s">
        <v>54</v>
      </c>
      <c r="AK440" s="119" t="s">
        <v>54</v>
      </c>
      <c r="AL440" s="119" t="s">
        <v>507</v>
      </c>
      <c r="AM440" s="119">
        <v>0</v>
      </c>
      <c r="AN440" s="119">
        <v>0</v>
      </c>
      <c r="AO440" s="119">
        <v>6</v>
      </c>
      <c r="AP440" s="119">
        <v>44</v>
      </c>
      <c r="AQ440" s="119">
        <v>85</v>
      </c>
      <c r="AR440" s="119">
        <v>30</v>
      </c>
      <c r="AS440" s="119">
        <v>7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22.1</v>
      </c>
      <c r="BI440" s="119">
        <v>22</v>
      </c>
      <c r="BJ440" s="119">
        <v>26</v>
      </c>
      <c r="BK440" s="119">
        <v>29.7</v>
      </c>
      <c r="BL440" s="119">
        <v>0</v>
      </c>
      <c r="BM440" s="119" t="s">
        <v>705</v>
      </c>
    </row>
    <row r="441" spans="1:65" s="119" customFormat="1" ht="11.4" x14ac:dyDescent="0.2">
      <c r="A441" s="119" t="s">
        <v>109</v>
      </c>
      <c r="B441" s="119">
        <v>145</v>
      </c>
      <c r="C441" s="119">
        <v>3</v>
      </c>
      <c r="D441" s="119">
        <v>136</v>
      </c>
      <c r="E441" s="119">
        <v>0</v>
      </c>
      <c r="F441" s="119">
        <v>4</v>
      </c>
      <c r="G441" s="119">
        <v>0</v>
      </c>
      <c r="H441" s="119">
        <v>2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2.069</v>
      </c>
      <c r="P441" s="119">
        <v>93.79</v>
      </c>
      <c r="Q441" s="119">
        <v>0</v>
      </c>
      <c r="R441" s="119">
        <v>2.7589999999999999</v>
      </c>
      <c r="S441" s="119">
        <v>0</v>
      </c>
      <c r="T441" s="119">
        <v>1.379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508</v>
      </c>
      <c r="AB441" s="119" t="s">
        <v>404</v>
      </c>
      <c r="AC441" s="119" t="s">
        <v>54</v>
      </c>
      <c r="AD441" s="119" t="s">
        <v>432</v>
      </c>
      <c r="AE441" s="119" t="s">
        <v>54</v>
      </c>
      <c r="AF441" s="119" t="s">
        <v>451</v>
      </c>
      <c r="AG441" s="119" t="s">
        <v>54</v>
      </c>
      <c r="AH441" s="119" t="s">
        <v>54</v>
      </c>
      <c r="AI441" s="119" t="s">
        <v>54</v>
      </c>
      <c r="AJ441" s="119" t="s">
        <v>54</v>
      </c>
      <c r="AK441" s="119" t="s">
        <v>54</v>
      </c>
      <c r="AL441" s="119" t="s">
        <v>54</v>
      </c>
      <c r="AM441" s="119">
        <v>0</v>
      </c>
      <c r="AN441" s="119">
        <v>0</v>
      </c>
      <c r="AO441" s="119">
        <v>10</v>
      </c>
      <c r="AP441" s="119">
        <v>53</v>
      </c>
      <c r="AQ441" s="119">
        <v>61</v>
      </c>
      <c r="AR441" s="119">
        <v>20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20.9</v>
      </c>
      <c r="BI441" s="119">
        <v>20.7</v>
      </c>
      <c r="BJ441" s="119">
        <v>24.9</v>
      </c>
      <c r="BK441" s="119">
        <v>27.5</v>
      </c>
      <c r="BL441" s="119">
        <v>0</v>
      </c>
      <c r="BM441" s="119" t="s">
        <v>706</v>
      </c>
    </row>
    <row r="442" spans="1:65" s="119" customFormat="1" ht="11.4" x14ac:dyDescent="0.2">
      <c r="A442" s="119" t="s">
        <v>110</v>
      </c>
      <c r="B442" s="119">
        <v>186</v>
      </c>
      <c r="C442" s="119">
        <v>5</v>
      </c>
      <c r="D442" s="119">
        <v>162</v>
      </c>
      <c r="E442" s="119">
        <v>2</v>
      </c>
      <c r="F442" s="119">
        <v>15</v>
      </c>
      <c r="G442" s="119">
        <v>0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1</v>
      </c>
      <c r="O442" s="119">
        <v>2.6880000000000002</v>
      </c>
      <c r="P442" s="119">
        <v>87.1</v>
      </c>
      <c r="Q442" s="119">
        <v>1.075</v>
      </c>
      <c r="R442" s="119">
        <v>8.0649999999999995</v>
      </c>
      <c r="S442" s="119">
        <v>0</v>
      </c>
      <c r="T442" s="119">
        <v>0.53800000000000003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0.53800000000000003</v>
      </c>
      <c r="AA442" s="119" t="s">
        <v>488</v>
      </c>
      <c r="AB442" s="119" t="s">
        <v>423</v>
      </c>
      <c r="AC442" s="119" t="s">
        <v>488</v>
      </c>
      <c r="AD442" s="119" t="s">
        <v>410</v>
      </c>
      <c r="AE442" s="119" t="s">
        <v>54</v>
      </c>
      <c r="AF442" s="119" t="s">
        <v>741</v>
      </c>
      <c r="AG442" s="119" t="s">
        <v>54</v>
      </c>
      <c r="AH442" s="119" t="s">
        <v>54</v>
      </c>
      <c r="AI442" s="119" t="s">
        <v>54</v>
      </c>
      <c r="AJ442" s="119" t="s">
        <v>54</v>
      </c>
      <c r="AK442" s="119" t="s">
        <v>54</v>
      </c>
      <c r="AL442" s="119" t="s">
        <v>464</v>
      </c>
      <c r="AM442" s="119">
        <v>0</v>
      </c>
      <c r="AN442" s="119">
        <v>13</v>
      </c>
      <c r="AO442" s="119">
        <v>49</v>
      </c>
      <c r="AP442" s="119">
        <v>66</v>
      </c>
      <c r="AQ442" s="119">
        <v>31</v>
      </c>
      <c r="AR442" s="119">
        <v>25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17.7</v>
      </c>
      <c r="BI442" s="119">
        <v>17.8</v>
      </c>
      <c r="BJ442" s="119">
        <v>25</v>
      </c>
      <c r="BK442" s="119">
        <v>26.6</v>
      </c>
      <c r="BL442" s="119">
        <v>0</v>
      </c>
      <c r="BM442" s="119" t="s">
        <v>705</v>
      </c>
    </row>
    <row r="443" spans="1:65" s="119" customFormat="1" ht="11.4" x14ac:dyDescent="0.2">
      <c r="A443" s="119" t="s">
        <v>110</v>
      </c>
      <c r="B443" s="119">
        <v>142</v>
      </c>
      <c r="C443" s="119">
        <v>4</v>
      </c>
      <c r="D443" s="119">
        <v>130</v>
      </c>
      <c r="E443" s="119">
        <v>2</v>
      </c>
      <c r="F443" s="119">
        <v>5</v>
      </c>
      <c r="G443" s="119">
        <v>0</v>
      </c>
      <c r="H443" s="119">
        <v>0</v>
      </c>
      <c r="I443" s="119">
        <v>0</v>
      </c>
      <c r="J443" s="119">
        <v>0</v>
      </c>
      <c r="K443" s="119">
        <v>1</v>
      </c>
      <c r="L443" s="119">
        <v>0</v>
      </c>
      <c r="M443" s="119">
        <v>0</v>
      </c>
      <c r="N443" s="119">
        <v>0</v>
      </c>
      <c r="O443" s="119">
        <v>2.8170000000000002</v>
      </c>
      <c r="P443" s="119">
        <v>91.55</v>
      </c>
      <c r="Q443" s="119">
        <v>1.4079999999999999</v>
      </c>
      <c r="R443" s="119">
        <v>3.5209999999999999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0.70399999999999996</v>
      </c>
      <c r="X443" s="119">
        <v>0</v>
      </c>
      <c r="Y443" s="119">
        <v>0</v>
      </c>
      <c r="Z443" s="119">
        <v>0</v>
      </c>
      <c r="AA443" s="119" t="s">
        <v>507</v>
      </c>
      <c r="AB443" s="119" t="s">
        <v>391</v>
      </c>
      <c r="AC443" s="119" t="s">
        <v>413</v>
      </c>
      <c r="AD443" s="119" t="s">
        <v>516</v>
      </c>
      <c r="AE443" s="119" t="s">
        <v>54</v>
      </c>
      <c r="AF443" s="119" t="s">
        <v>54</v>
      </c>
      <c r="AG443" s="119" t="s">
        <v>54</v>
      </c>
      <c r="AH443" s="119" t="s">
        <v>54</v>
      </c>
      <c r="AI443" s="119" t="s">
        <v>577</v>
      </c>
      <c r="AJ443" s="119" t="s">
        <v>54</v>
      </c>
      <c r="AK443" s="119" t="s">
        <v>54</v>
      </c>
      <c r="AL443" s="119" t="s">
        <v>54</v>
      </c>
      <c r="AM443" s="119">
        <v>0</v>
      </c>
      <c r="AN443" s="119">
        <v>2</v>
      </c>
      <c r="AO443" s="119">
        <v>18</v>
      </c>
      <c r="AP443" s="119">
        <v>77</v>
      </c>
      <c r="AQ443" s="119">
        <v>44</v>
      </c>
      <c r="AR443" s="119">
        <v>1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18.3</v>
      </c>
      <c r="BI443" s="119">
        <v>18.399999999999999</v>
      </c>
      <c r="BJ443" s="119">
        <v>21.9</v>
      </c>
      <c r="BK443" s="119">
        <v>23.9</v>
      </c>
      <c r="BL443" s="119">
        <v>0</v>
      </c>
      <c r="BM443" s="119" t="s">
        <v>706</v>
      </c>
    </row>
    <row r="444" spans="1:65" s="119" customFormat="1" ht="11.4" x14ac:dyDescent="0.2">
      <c r="A444" s="119" t="s">
        <v>111</v>
      </c>
      <c r="B444" s="119">
        <v>191</v>
      </c>
      <c r="C444" s="119">
        <v>2</v>
      </c>
      <c r="D444" s="119">
        <v>174</v>
      </c>
      <c r="E444" s="119">
        <v>5</v>
      </c>
      <c r="F444" s="119">
        <v>7</v>
      </c>
      <c r="G444" s="119">
        <v>1</v>
      </c>
      <c r="H444" s="119">
        <v>2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1.0469999999999999</v>
      </c>
      <c r="P444" s="119">
        <v>91.1</v>
      </c>
      <c r="Q444" s="119">
        <v>2.6179999999999999</v>
      </c>
      <c r="R444" s="119">
        <v>3.665</v>
      </c>
      <c r="S444" s="119">
        <v>0.52400000000000002</v>
      </c>
      <c r="T444" s="119">
        <v>1.0469999999999999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584</v>
      </c>
      <c r="AB444" s="119" t="s">
        <v>395</v>
      </c>
      <c r="AC444" s="119" t="s">
        <v>398</v>
      </c>
      <c r="AD444" s="119" t="s">
        <v>518</v>
      </c>
      <c r="AE444" s="119" t="s">
        <v>492</v>
      </c>
      <c r="AF444" s="119" t="s">
        <v>675</v>
      </c>
      <c r="AG444" s="119" t="s">
        <v>54</v>
      </c>
      <c r="AH444" s="119" t="s">
        <v>54</v>
      </c>
      <c r="AI444" s="119" t="s">
        <v>54</v>
      </c>
      <c r="AJ444" s="119" t="s">
        <v>54</v>
      </c>
      <c r="AK444" s="119" t="s">
        <v>54</v>
      </c>
      <c r="AL444" s="119" t="s">
        <v>54</v>
      </c>
      <c r="AM444" s="119">
        <v>1</v>
      </c>
      <c r="AN444" s="119">
        <v>32</v>
      </c>
      <c r="AO444" s="119">
        <v>67</v>
      </c>
      <c r="AP444" s="119">
        <v>42</v>
      </c>
      <c r="AQ444" s="119">
        <v>33</v>
      </c>
      <c r="AR444" s="119">
        <v>16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15.7</v>
      </c>
      <c r="BI444" s="119">
        <v>14.5</v>
      </c>
      <c r="BJ444" s="119">
        <v>22.6</v>
      </c>
      <c r="BK444" s="119">
        <v>26.4</v>
      </c>
      <c r="BL444" s="119">
        <v>0</v>
      </c>
      <c r="BM444" s="119" t="s">
        <v>705</v>
      </c>
    </row>
    <row r="445" spans="1:65" s="119" customFormat="1" ht="11.4" x14ac:dyDescent="0.2">
      <c r="A445" s="119" t="s">
        <v>111</v>
      </c>
      <c r="B445" s="119">
        <v>125</v>
      </c>
      <c r="C445" s="119">
        <v>3</v>
      </c>
      <c r="D445" s="119">
        <v>114</v>
      </c>
      <c r="E445" s="119">
        <v>2</v>
      </c>
      <c r="F445" s="119">
        <v>5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2.4</v>
      </c>
      <c r="P445" s="119">
        <v>91.2</v>
      </c>
      <c r="Q445" s="119">
        <v>1.6</v>
      </c>
      <c r="R445" s="119">
        <v>4</v>
      </c>
      <c r="S445" s="119">
        <v>0</v>
      </c>
      <c r="T445" s="119">
        <v>0.8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409</v>
      </c>
      <c r="AB445" s="119" t="s">
        <v>517</v>
      </c>
      <c r="AC445" s="119" t="s">
        <v>416</v>
      </c>
      <c r="AD445" s="119" t="s">
        <v>384</v>
      </c>
      <c r="AE445" s="119" t="s">
        <v>54</v>
      </c>
      <c r="AF445" s="119" t="s">
        <v>660</v>
      </c>
      <c r="AG445" s="119" t="s">
        <v>54</v>
      </c>
      <c r="AH445" s="119" t="s">
        <v>54</v>
      </c>
      <c r="AI445" s="119" t="s">
        <v>54</v>
      </c>
      <c r="AJ445" s="119" t="s">
        <v>54</v>
      </c>
      <c r="AK445" s="119" t="s">
        <v>54</v>
      </c>
      <c r="AL445" s="119" t="s">
        <v>54</v>
      </c>
      <c r="AM445" s="119">
        <v>1</v>
      </c>
      <c r="AN445" s="119">
        <v>7</v>
      </c>
      <c r="AO445" s="119">
        <v>10</v>
      </c>
      <c r="AP445" s="119">
        <v>43</v>
      </c>
      <c r="AQ445" s="119">
        <v>55</v>
      </c>
      <c r="AR445" s="119">
        <v>8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19.3</v>
      </c>
      <c r="BI445" s="119">
        <v>20.2</v>
      </c>
      <c r="BJ445" s="119">
        <v>23.4</v>
      </c>
      <c r="BK445" s="119">
        <v>26.3</v>
      </c>
      <c r="BL445" s="119">
        <v>0</v>
      </c>
      <c r="BM445" s="119" t="s">
        <v>706</v>
      </c>
    </row>
    <row r="446" spans="1:65" s="119" customFormat="1" ht="11.4" x14ac:dyDescent="0.2">
      <c r="A446" s="119" t="s">
        <v>112</v>
      </c>
      <c r="B446" s="119">
        <v>164</v>
      </c>
      <c r="C446" s="119">
        <v>6</v>
      </c>
      <c r="D446" s="119">
        <v>141</v>
      </c>
      <c r="E446" s="119">
        <v>2</v>
      </c>
      <c r="F446" s="119">
        <v>15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3.6589999999999998</v>
      </c>
      <c r="P446" s="119">
        <v>85.98</v>
      </c>
      <c r="Q446" s="119">
        <v>1.22</v>
      </c>
      <c r="R446" s="119">
        <v>9.1460000000000008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394</v>
      </c>
      <c r="AB446" s="119" t="s">
        <v>400</v>
      </c>
      <c r="AC446" s="119" t="s">
        <v>387</v>
      </c>
      <c r="AD446" s="119" t="s">
        <v>431</v>
      </c>
      <c r="AE446" s="119" t="s">
        <v>54</v>
      </c>
      <c r="AF446" s="119" t="s">
        <v>54</v>
      </c>
      <c r="AG446" s="119" t="s">
        <v>54</v>
      </c>
      <c r="AH446" s="119" t="s">
        <v>54</v>
      </c>
      <c r="AI446" s="119" t="s">
        <v>54</v>
      </c>
      <c r="AJ446" s="119" t="s">
        <v>54</v>
      </c>
      <c r="AK446" s="119" t="s">
        <v>54</v>
      </c>
      <c r="AL446" s="119" t="s">
        <v>54</v>
      </c>
      <c r="AM446" s="119">
        <v>0</v>
      </c>
      <c r="AN446" s="119">
        <v>11</v>
      </c>
      <c r="AO446" s="119">
        <v>23</v>
      </c>
      <c r="AP446" s="119">
        <v>27</v>
      </c>
      <c r="AQ446" s="119">
        <v>62</v>
      </c>
      <c r="AR446" s="119">
        <v>39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20.8</v>
      </c>
      <c r="BI446" s="119">
        <v>22.5</v>
      </c>
      <c r="BJ446" s="119">
        <v>26</v>
      </c>
      <c r="BK446" s="119">
        <v>28.2</v>
      </c>
      <c r="BL446" s="119">
        <v>0</v>
      </c>
      <c r="BM446" s="119" t="s">
        <v>705</v>
      </c>
    </row>
    <row r="447" spans="1:65" s="119" customFormat="1" ht="11.4" x14ac:dyDescent="0.2">
      <c r="A447" s="119" t="s">
        <v>112</v>
      </c>
      <c r="B447" s="119">
        <v>160</v>
      </c>
      <c r="C447" s="119">
        <v>6</v>
      </c>
      <c r="D447" s="119">
        <v>141</v>
      </c>
      <c r="E447" s="119">
        <v>2</v>
      </c>
      <c r="F447" s="119">
        <v>9</v>
      </c>
      <c r="G447" s="119">
        <v>0</v>
      </c>
      <c r="H447" s="119">
        <v>1</v>
      </c>
      <c r="I447" s="119">
        <v>0</v>
      </c>
      <c r="J447" s="119">
        <v>0</v>
      </c>
      <c r="K447" s="119">
        <v>1</v>
      </c>
      <c r="L447" s="119">
        <v>0</v>
      </c>
      <c r="M447" s="119">
        <v>0</v>
      </c>
      <c r="N447" s="119">
        <v>0</v>
      </c>
      <c r="O447" s="119">
        <v>3.75</v>
      </c>
      <c r="P447" s="119">
        <v>88.13</v>
      </c>
      <c r="Q447" s="119">
        <v>1.25</v>
      </c>
      <c r="R447" s="119">
        <v>5.625</v>
      </c>
      <c r="S447" s="119">
        <v>0</v>
      </c>
      <c r="T447" s="119">
        <v>0.625</v>
      </c>
      <c r="U447" s="119">
        <v>0</v>
      </c>
      <c r="V447" s="119">
        <v>0</v>
      </c>
      <c r="W447" s="119">
        <v>0.625</v>
      </c>
      <c r="X447" s="119">
        <v>0</v>
      </c>
      <c r="Y447" s="119">
        <v>0</v>
      </c>
      <c r="Z447" s="119">
        <v>0</v>
      </c>
      <c r="AA447" s="119" t="s">
        <v>398</v>
      </c>
      <c r="AB447" s="119" t="s">
        <v>399</v>
      </c>
      <c r="AC447" s="119" t="s">
        <v>503</v>
      </c>
      <c r="AD447" s="119" t="s">
        <v>414</v>
      </c>
      <c r="AE447" s="119" t="s">
        <v>54</v>
      </c>
      <c r="AF447" s="119" t="s">
        <v>403</v>
      </c>
      <c r="AG447" s="119" t="s">
        <v>54</v>
      </c>
      <c r="AH447" s="119" t="s">
        <v>54</v>
      </c>
      <c r="AI447" s="119" t="s">
        <v>407</v>
      </c>
      <c r="AJ447" s="119" t="s">
        <v>54</v>
      </c>
      <c r="AK447" s="119" t="s">
        <v>54</v>
      </c>
      <c r="AL447" s="119" t="s">
        <v>54</v>
      </c>
      <c r="AM447" s="119">
        <v>0</v>
      </c>
      <c r="AN447" s="119">
        <v>1</v>
      </c>
      <c r="AO447" s="119">
        <v>16</v>
      </c>
      <c r="AP447" s="119">
        <v>57</v>
      </c>
      <c r="AQ447" s="119">
        <v>75</v>
      </c>
      <c r="AR447" s="119">
        <v>10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20.100000000000001</v>
      </c>
      <c r="BI447" s="119">
        <v>20.2</v>
      </c>
      <c r="BJ447" s="119">
        <v>23.5</v>
      </c>
      <c r="BK447" s="119">
        <v>25.7</v>
      </c>
      <c r="BL447" s="119">
        <v>0</v>
      </c>
      <c r="BM447" s="119" t="s">
        <v>706</v>
      </c>
    </row>
    <row r="448" spans="1:65" s="119" customFormat="1" ht="11.4" x14ac:dyDescent="0.2">
      <c r="A448" s="119" t="s">
        <v>113</v>
      </c>
      <c r="B448" s="119">
        <v>159</v>
      </c>
      <c r="C448" s="119">
        <v>8</v>
      </c>
      <c r="D448" s="119">
        <v>138</v>
      </c>
      <c r="E448" s="119">
        <v>2</v>
      </c>
      <c r="F448" s="119">
        <v>7</v>
      </c>
      <c r="G448" s="119">
        <v>2</v>
      </c>
      <c r="H448" s="119">
        <v>1</v>
      </c>
      <c r="I448" s="119">
        <v>1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5.0309999999999997</v>
      </c>
      <c r="P448" s="119">
        <v>86.79</v>
      </c>
      <c r="Q448" s="119">
        <v>1.258</v>
      </c>
      <c r="R448" s="119">
        <v>4.4029999999999996</v>
      </c>
      <c r="S448" s="119">
        <v>1.258</v>
      </c>
      <c r="T448" s="119">
        <v>0.629</v>
      </c>
      <c r="U448" s="119">
        <v>0.629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501</v>
      </c>
      <c r="AB448" s="119" t="s">
        <v>396</v>
      </c>
      <c r="AC448" s="119" t="s">
        <v>433</v>
      </c>
      <c r="AD448" s="119" t="s">
        <v>512</v>
      </c>
      <c r="AE448" s="119" t="s">
        <v>567</v>
      </c>
      <c r="AF448" s="119" t="s">
        <v>578</v>
      </c>
      <c r="AG448" s="119" t="s">
        <v>388</v>
      </c>
      <c r="AH448" s="119" t="s">
        <v>54</v>
      </c>
      <c r="AI448" s="119" t="s">
        <v>54</v>
      </c>
      <c r="AJ448" s="119" t="s">
        <v>54</v>
      </c>
      <c r="AK448" s="119" t="s">
        <v>54</v>
      </c>
      <c r="AL448" s="119" t="s">
        <v>54</v>
      </c>
      <c r="AM448" s="119">
        <v>0</v>
      </c>
      <c r="AN448" s="119">
        <v>5</v>
      </c>
      <c r="AO448" s="119">
        <v>27</v>
      </c>
      <c r="AP448" s="119">
        <v>66</v>
      </c>
      <c r="AQ448" s="119">
        <v>46</v>
      </c>
      <c r="AR448" s="119">
        <v>13</v>
      </c>
      <c r="AS448" s="119">
        <v>1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18.7</v>
      </c>
      <c r="BI448" s="119">
        <v>18.3</v>
      </c>
      <c r="BJ448" s="119">
        <v>23.4</v>
      </c>
      <c r="BK448" s="119">
        <v>28</v>
      </c>
      <c r="BL448" s="119">
        <v>0</v>
      </c>
      <c r="BM448" s="119" t="s">
        <v>705</v>
      </c>
    </row>
    <row r="449" spans="1:65" s="119" customFormat="1" ht="11.4" x14ac:dyDescent="0.2">
      <c r="A449" s="119" t="s">
        <v>113</v>
      </c>
      <c r="B449" s="119">
        <v>148</v>
      </c>
      <c r="C449" s="119">
        <v>5</v>
      </c>
      <c r="D449" s="119">
        <v>135</v>
      </c>
      <c r="E449" s="119">
        <v>2</v>
      </c>
      <c r="F449" s="119">
        <v>5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3.3780000000000001</v>
      </c>
      <c r="P449" s="119">
        <v>91.22</v>
      </c>
      <c r="Q449" s="119">
        <v>1.351</v>
      </c>
      <c r="R449" s="119">
        <v>3.3780000000000001</v>
      </c>
      <c r="S449" s="119">
        <v>0</v>
      </c>
      <c r="T449" s="119">
        <v>0.67600000000000005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434</v>
      </c>
      <c r="AB449" s="119" t="s">
        <v>481</v>
      </c>
      <c r="AC449" s="119" t="s">
        <v>518</v>
      </c>
      <c r="AD449" s="119" t="s">
        <v>407</v>
      </c>
      <c r="AE449" s="119" t="s">
        <v>54</v>
      </c>
      <c r="AF449" s="119" t="s">
        <v>682</v>
      </c>
      <c r="AG449" s="119" t="s">
        <v>54</v>
      </c>
      <c r="AH449" s="119" t="s">
        <v>54</v>
      </c>
      <c r="AI449" s="119" t="s">
        <v>54</v>
      </c>
      <c r="AJ449" s="119" t="s">
        <v>54</v>
      </c>
      <c r="AK449" s="119" t="s">
        <v>54</v>
      </c>
      <c r="AL449" s="119" t="s">
        <v>54</v>
      </c>
      <c r="AM449" s="119">
        <v>4</v>
      </c>
      <c r="AN449" s="119">
        <v>43</v>
      </c>
      <c r="AO449" s="119">
        <v>42</v>
      </c>
      <c r="AP449" s="119">
        <v>24</v>
      </c>
      <c r="AQ449" s="119">
        <v>28</v>
      </c>
      <c r="AR449" s="119">
        <v>7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14.2</v>
      </c>
      <c r="BI449" s="119">
        <v>13.1</v>
      </c>
      <c r="BJ449" s="119">
        <v>21.8</v>
      </c>
      <c r="BK449" s="119">
        <v>25.2</v>
      </c>
      <c r="BL449" s="119">
        <v>0</v>
      </c>
      <c r="BM449" s="119" t="s">
        <v>706</v>
      </c>
    </row>
    <row r="450" spans="1:65" s="119" customFormat="1" ht="11.4" x14ac:dyDescent="0.2">
      <c r="A450" s="119" t="s">
        <v>114</v>
      </c>
      <c r="B450" s="119">
        <v>196</v>
      </c>
      <c r="C450" s="119">
        <v>7</v>
      </c>
      <c r="D450" s="119">
        <v>171</v>
      </c>
      <c r="E450" s="119">
        <v>6</v>
      </c>
      <c r="F450" s="119">
        <v>7</v>
      </c>
      <c r="G450" s="119">
        <v>0</v>
      </c>
      <c r="H450" s="119">
        <v>3</v>
      </c>
      <c r="I450" s="119">
        <v>0</v>
      </c>
      <c r="J450" s="119">
        <v>1</v>
      </c>
      <c r="K450" s="119">
        <v>0</v>
      </c>
      <c r="L450" s="119">
        <v>1</v>
      </c>
      <c r="M450" s="119">
        <v>0</v>
      </c>
      <c r="N450" s="119">
        <v>0</v>
      </c>
      <c r="O450" s="119">
        <v>3.5710000000000002</v>
      </c>
      <c r="P450" s="119">
        <v>87.24</v>
      </c>
      <c r="Q450" s="119">
        <v>3.0609999999999999</v>
      </c>
      <c r="R450" s="119">
        <v>3.5710000000000002</v>
      </c>
      <c r="S450" s="119">
        <v>0</v>
      </c>
      <c r="T450" s="119">
        <v>1.5309999999999999</v>
      </c>
      <c r="U450" s="119">
        <v>0</v>
      </c>
      <c r="V450" s="119">
        <v>0.51</v>
      </c>
      <c r="W450" s="119">
        <v>0</v>
      </c>
      <c r="X450" s="119">
        <v>0.51</v>
      </c>
      <c r="Y450" s="119">
        <v>0</v>
      </c>
      <c r="Z450" s="119">
        <v>0</v>
      </c>
      <c r="AA450" s="119" t="s">
        <v>389</v>
      </c>
      <c r="AB450" s="119" t="s">
        <v>385</v>
      </c>
      <c r="AC450" s="119" t="s">
        <v>518</v>
      </c>
      <c r="AD450" s="119" t="s">
        <v>382</v>
      </c>
      <c r="AE450" s="119" t="s">
        <v>54</v>
      </c>
      <c r="AF450" s="119" t="s">
        <v>589</v>
      </c>
      <c r="AG450" s="119" t="s">
        <v>54</v>
      </c>
      <c r="AH450" s="119" t="s">
        <v>464</v>
      </c>
      <c r="AI450" s="119" t="s">
        <v>54</v>
      </c>
      <c r="AJ450" s="119" t="s">
        <v>410</v>
      </c>
      <c r="AK450" s="119" t="s">
        <v>54</v>
      </c>
      <c r="AL450" s="119" t="s">
        <v>54</v>
      </c>
      <c r="AM450" s="119">
        <v>1</v>
      </c>
      <c r="AN450" s="119">
        <v>17</v>
      </c>
      <c r="AO450" s="119">
        <v>37</v>
      </c>
      <c r="AP450" s="119">
        <v>63</v>
      </c>
      <c r="AQ450" s="119">
        <v>59</v>
      </c>
      <c r="AR450" s="119">
        <v>19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</v>
      </c>
      <c r="BI450" s="119">
        <v>17.899999999999999</v>
      </c>
      <c r="BJ450" s="119">
        <v>24</v>
      </c>
      <c r="BK450" s="119">
        <v>26.9</v>
      </c>
      <c r="BL450" s="119">
        <v>0</v>
      </c>
      <c r="BM450" s="119" t="s">
        <v>705</v>
      </c>
    </row>
    <row r="451" spans="1:65" s="119" customFormat="1" ht="11.4" x14ac:dyDescent="0.2">
      <c r="A451" s="119" t="s">
        <v>114</v>
      </c>
      <c r="B451" s="119">
        <v>133</v>
      </c>
      <c r="C451" s="119">
        <v>8</v>
      </c>
      <c r="D451" s="119">
        <v>122</v>
      </c>
      <c r="E451" s="119">
        <v>0</v>
      </c>
      <c r="F451" s="119">
        <v>3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6.0149999999999997</v>
      </c>
      <c r="P451" s="119">
        <v>91.73</v>
      </c>
      <c r="Q451" s="119">
        <v>0</v>
      </c>
      <c r="R451" s="119">
        <v>2.2559999999999998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643</v>
      </c>
      <c r="AB451" s="119" t="s">
        <v>396</v>
      </c>
      <c r="AC451" s="119" t="s">
        <v>54</v>
      </c>
      <c r="AD451" s="119" t="s">
        <v>516</v>
      </c>
      <c r="AE451" s="119" t="s">
        <v>54</v>
      </c>
      <c r="AF451" s="119" t="s">
        <v>54</v>
      </c>
      <c r="AG451" s="119" t="s">
        <v>54</v>
      </c>
      <c r="AH451" s="119" t="s">
        <v>54</v>
      </c>
      <c r="AI451" s="119" t="s">
        <v>54</v>
      </c>
      <c r="AJ451" s="119" t="s">
        <v>54</v>
      </c>
      <c r="AK451" s="119" t="s">
        <v>54</v>
      </c>
      <c r="AL451" s="119" t="s">
        <v>54</v>
      </c>
      <c r="AM451" s="119">
        <v>3</v>
      </c>
      <c r="AN451" s="119">
        <v>7</v>
      </c>
      <c r="AO451" s="119">
        <v>20</v>
      </c>
      <c r="AP451" s="119">
        <v>47</v>
      </c>
      <c r="AQ451" s="119">
        <v>48</v>
      </c>
      <c r="AR451" s="119">
        <v>7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18.399999999999999</v>
      </c>
      <c r="BI451" s="119">
        <v>19.2</v>
      </c>
      <c r="BJ451" s="119">
        <v>22.9</v>
      </c>
      <c r="BK451" s="119">
        <v>25.9</v>
      </c>
      <c r="BL451" s="119">
        <v>0</v>
      </c>
      <c r="BM451" s="119" t="s">
        <v>706</v>
      </c>
    </row>
    <row r="452" spans="1:65" s="119" customFormat="1" ht="11.4" x14ac:dyDescent="0.2">
      <c r="A452" s="119" t="s">
        <v>115</v>
      </c>
      <c r="B452" s="119">
        <v>193</v>
      </c>
      <c r="C452" s="119">
        <v>4</v>
      </c>
      <c r="D452" s="119">
        <v>167</v>
      </c>
      <c r="E452" s="119">
        <v>3</v>
      </c>
      <c r="F452" s="119">
        <v>19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2.073</v>
      </c>
      <c r="P452" s="119">
        <v>86.53</v>
      </c>
      <c r="Q452" s="119">
        <v>1.554</v>
      </c>
      <c r="R452" s="119">
        <v>9.8450000000000006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508</v>
      </c>
      <c r="AB452" s="119" t="s">
        <v>412</v>
      </c>
      <c r="AC452" s="119" t="s">
        <v>579</v>
      </c>
      <c r="AD452" s="119" t="s">
        <v>402</v>
      </c>
      <c r="AE452" s="119" t="s">
        <v>54</v>
      </c>
      <c r="AF452" s="119" t="s">
        <v>54</v>
      </c>
      <c r="AG452" s="119" t="s">
        <v>54</v>
      </c>
      <c r="AH452" s="119" t="s">
        <v>54</v>
      </c>
      <c r="AI452" s="119" t="s">
        <v>54</v>
      </c>
      <c r="AJ452" s="119" t="s">
        <v>54</v>
      </c>
      <c r="AK452" s="119" t="s">
        <v>54</v>
      </c>
      <c r="AL452" s="119" t="s">
        <v>54</v>
      </c>
      <c r="AM452" s="119">
        <v>0</v>
      </c>
      <c r="AN452" s="119">
        <v>2</v>
      </c>
      <c r="AO452" s="119">
        <v>32</v>
      </c>
      <c r="AP452" s="119">
        <v>64</v>
      </c>
      <c r="AQ452" s="119">
        <v>60</v>
      </c>
      <c r="AR452" s="119">
        <v>34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20.2</v>
      </c>
      <c r="BI452" s="119">
        <v>19.899999999999999</v>
      </c>
      <c r="BJ452" s="119">
        <v>25.3</v>
      </c>
      <c r="BK452" s="119">
        <v>27</v>
      </c>
      <c r="BL452" s="119">
        <v>0</v>
      </c>
      <c r="BM452" s="119" t="s">
        <v>705</v>
      </c>
    </row>
    <row r="453" spans="1:65" s="119" customFormat="1" ht="11.4" x14ac:dyDescent="0.2">
      <c r="A453" s="119" t="s">
        <v>115</v>
      </c>
      <c r="B453" s="119">
        <v>142</v>
      </c>
      <c r="C453" s="119">
        <v>6</v>
      </c>
      <c r="D453" s="119">
        <v>124</v>
      </c>
      <c r="E453" s="119">
        <v>2</v>
      </c>
      <c r="F453" s="119">
        <v>10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4.2249999999999996</v>
      </c>
      <c r="P453" s="119">
        <v>87.32</v>
      </c>
      <c r="Q453" s="119">
        <v>1.4079999999999999</v>
      </c>
      <c r="R453" s="119">
        <v>7.0419999999999998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493</v>
      </c>
      <c r="AB453" s="119" t="s">
        <v>392</v>
      </c>
      <c r="AC453" s="119" t="s">
        <v>576</v>
      </c>
      <c r="AD453" s="119" t="s">
        <v>576</v>
      </c>
      <c r="AE453" s="119" t="s">
        <v>54</v>
      </c>
      <c r="AF453" s="119" t="s">
        <v>54</v>
      </c>
      <c r="AG453" s="119" t="s">
        <v>54</v>
      </c>
      <c r="AH453" s="119" t="s">
        <v>54</v>
      </c>
      <c r="AI453" s="119" t="s">
        <v>54</v>
      </c>
      <c r="AJ453" s="119" t="s">
        <v>54</v>
      </c>
      <c r="AK453" s="119" t="s">
        <v>54</v>
      </c>
      <c r="AL453" s="119" t="s">
        <v>54</v>
      </c>
      <c r="AM453" s="119">
        <v>0</v>
      </c>
      <c r="AN453" s="119">
        <v>2</v>
      </c>
      <c r="AO453" s="119">
        <v>14</v>
      </c>
      <c r="AP453" s="119">
        <v>48</v>
      </c>
      <c r="AQ453" s="119">
        <v>70</v>
      </c>
      <c r="AR453" s="119">
        <v>8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19.7</v>
      </c>
      <c r="BI453" s="119">
        <v>20.2</v>
      </c>
      <c r="BJ453" s="119">
        <v>23.4</v>
      </c>
      <c r="BK453" s="119">
        <v>25.3</v>
      </c>
      <c r="BL453" s="119">
        <v>0</v>
      </c>
      <c r="BM453" s="119" t="s">
        <v>706</v>
      </c>
    </row>
    <row r="454" spans="1:65" s="119" customFormat="1" ht="11.4" x14ac:dyDescent="0.2">
      <c r="A454" s="119" t="s">
        <v>116</v>
      </c>
      <c r="B454" s="119">
        <v>198</v>
      </c>
      <c r="C454" s="119">
        <v>7</v>
      </c>
      <c r="D454" s="119">
        <v>168</v>
      </c>
      <c r="E454" s="119">
        <v>2</v>
      </c>
      <c r="F454" s="119">
        <v>16</v>
      </c>
      <c r="G454" s="119">
        <v>2</v>
      </c>
      <c r="H454" s="119">
        <v>1</v>
      </c>
      <c r="I454" s="119">
        <v>0</v>
      </c>
      <c r="J454" s="119">
        <v>0</v>
      </c>
      <c r="K454" s="119">
        <v>1</v>
      </c>
      <c r="L454" s="119">
        <v>1</v>
      </c>
      <c r="M454" s="119">
        <v>0</v>
      </c>
      <c r="N454" s="119">
        <v>0</v>
      </c>
      <c r="O454" s="119">
        <v>3.5350000000000001</v>
      </c>
      <c r="P454" s="119">
        <v>84.85</v>
      </c>
      <c r="Q454" s="119">
        <v>1.01</v>
      </c>
      <c r="R454" s="119">
        <v>8.0809999999999995</v>
      </c>
      <c r="S454" s="119">
        <v>1.01</v>
      </c>
      <c r="T454" s="119">
        <v>0.505</v>
      </c>
      <c r="U454" s="119">
        <v>0</v>
      </c>
      <c r="V454" s="119">
        <v>0</v>
      </c>
      <c r="W454" s="119">
        <v>0.505</v>
      </c>
      <c r="X454" s="119">
        <v>0.505</v>
      </c>
      <c r="Y454" s="119">
        <v>0</v>
      </c>
      <c r="Z454" s="119">
        <v>0</v>
      </c>
      <c r="AA454" s="119" t="s">
        <v>481</v>
      </c>
      <c r="AB454" s="119" t="s">
        <v>495</v>
      </c>
      <c r="AC454" s="119" t="s">
        <v>386</v>
      </c>
      <c r="AD454" s="119" t="s">
        <v>398</v>
      </c>
      <c r="AE454" s="119" t="s">
        <v>492</v>
      </c>
      <c r="AF454" s="119" t="s">
        <v>645</v>
      </c>
      <c r="AG454" s="119" t="s">
        <v>54</v>
      </c>
      <c r="AH454" s="119" t="s">
        <v>54</v>
      </c>
      <c r="AI454" s="119" t="s">
        <v>589</v>
      </c>
      <c r="AJ454" s="119" t="s">
        <v>485</v>
      </c>
      <c r="AK454" s="119" t="s">
        <v>54</v>
      </c>
      <c r="AL454" s="119" t="s">
        <v>54</v>
      </c>
      <c r="AM454" s="119">
        <v>0</v>
      </c>
      <c r="AN454" s="119">
        <v>24</v>
      </c>
      <c r="AO454" s="119">
        <v>52</v>
      </c>
      <c r="AP454" s="119">
        <v>63</v>
      </c>
      <c r="AQ454" s="119">
        <v>56</v>
      </c>
      <c r="AR454" s="119">
        <v>2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1</v>
      </c>
      <c r="BF454" s="119">
        <v>0</v>
      </c>
      <c r="BG454" s="119">
        <v>0</v>
      </c>
      <c r="BH454" s="119">
        <v>16.8</v>
      </c>
      <c r="BI454" s="119">
        <v>17.100000000000001</v>
      </c>
      <c r="BJ454" s="119">
        <v>21.6</v>
      </c>
      <c r="BK454" s="119">
        <v>23.5</v>
      </c>
      <c r="BL454" s="119">
        <v>1</v>
      </c>
      <c r="BM454" s="119" t="s">
        <v>705</v>
      </c>
    </row>
    <row r="455" spans="1:65" s="119" customFormat="1" ht="11.4" x14ac:dyDescent="0.2">
      <c r="A455" s="119" t="s">
        <v>116</v>
      </c>
      <c r="B455" s="119">
        <v>158</v>
      </c>
      <c r="C455" s="119">
        <v>5</v>
      </c>
      <c r="D455" s="119">
        <v>141</v>
      </c>
      <c r="E455" s="119">
        <v>1</v>
      </c>
      <c r="F455" s="119">
        <v>9</v>
      </c>
      <c r="G455" s="119">
        <v>1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3.165</v>
      </c>
      <c r="P455" s="119">
        <v>89.24</v>
      </c>
      <c r="Q455" s="119">
        <v>0.63300000000000001</v>
      </c>
      <c r="R455" s="119">
        <v>5.6959999999999997</v>
      </c>
      <c r="S455" s="119">
        <v>0.63300000000000001</v>
      </c>
      <c r="T455" s="119">
        <v>0.63300000000000001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498</v>
      </c>
      <c r="AB455" s="119" t="s">
        <v>396</v>
      </c>
      <c r="AC455" s="119" t="s">
        <v>516</v>
      </c>
      <c r="AD455" s="119" t="s">
        <v>517</v>
      </c>
      <c r="AE455" s="119" t="s">
        <v>682</v>
      </c>
      <c r="AF455" s="119" t="s">
        <v>506</v>
      </c>
      <c r="AG455" s="119" t="s">
        <v>54</v>
      </c>
      <c r="AH455" s="119" t="s">
        <v>54</v>
      </c>
      <c r="AI455" s="119" t="s">
        <v>54</v>
      </c>
      <c r="AJ455" s="119" t="s">
        <v>54</v>
      </c>
      <c r="AK455" s="119" t="s">
        <v>54</v>
      </c>
      <c r="AL455" s="119" t="s">
        <v>54</v>
      </c>
      <c r="AM455" s="119">
        <v>3</v>
      </c>
      <c r="AN455" s="119">
        <v>12</v>
      </c>
      <c r="AO455" s="119">
        <v>21</v>
      </c>
      <c r="AP455" s="119">
        <v>54</v>
      </c>
      <c r="AQ455" s="119">
        <v>57</v>
      </c>
      <c r="AR455" s="119">
        <v>9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1</v>
      </c>
      <c r="BF455" s="119">
        <v>0</v>
      </c>
      <c r="BG455" s="119">
        <v>0</v>
      </c>
      <c r="BH455" s="119">
        <v>18.5</v>
      </c>
      <c r="BI455" s="119">
        <v>18.899999999999999</v>
      </c>
      <c r="BJ455" s="119">
        <v>22.4</v>
      </c>
      <c r="BK455" s="119">
        <v>26.5</v>
      </c>
      <c r="BL455" s="119">
        <v>1</v>
      </c>
      <c r="BM455" s="119" t="s">
        <v>706</v>
      </c>
    </row>
    <row r="456" spans="1:65" s="119" customFormat="1" ht="11.4" x14ac:dyDescent="0.2">
      <c r="A456" s="119" t="s">
        <v>117</v>
      </c>
      <c r="B456" s="119">
        <v>192</v>
      </c>
      <c r="C456" s="119">
        <v>1</v>
      </c>
      <c r="D456" s="119">
        <v>173</v>
      </c>
      <c r="E456" s="119">
        <v>2</v>
      </c>
      <c r="F456" s="119">
        <v>12</v>
      </c>
      <c r="G456" s="119">
        <v>0</v>
      </c>
      <c r="H456" s="119">
        <v>2</v>
      </c>
      <c r="I456" s="119">
        <v>2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0.52100000000000002</v>
      </c>
      <c r="P456" s="119">
        <v>90.1</v>
      </c>
      <c r="Q456" s="119">
        <v>1.042</v>
      </c>
      <c r="R456" s="119">
        <v>6.25</v>
      </c>
      <c r="S456" s="119">
        <v>0</v>
      </c>
      <c r="T456" s="119">
        <v>1.042</v>
      </c>
      <c r="U456" s="119">
        <v>1.042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433</v>
      </c>
      <c r="AB456" s="119" t="s">
        <v>395</v>
      </c>
      <c r="AC456" s="119" t="s">
        <v>508</v>
      </c>
      <c r="AD456" s="119" t="s">
        <v>390</v>
      </c>
      <c r="AE456" s="119" t="s">
        <v>54</v>
      </c>
      <c r="AF456" s="119" t="s">
        <v>678</v>
      </c>
      <c r="AG456" s="119" t="s">
        <v>591</v>
      </c>
      <c r="AH456" s="119" t="s">
        <v>54</v>
      </c>
      <c r="AI456" s="119" t="s">
        <v>54</v>
      </c>
      <c r="AJ456" s="119" t="s">
        <v>54</v>
      </c>
      <c r="AK456" s="119" t="s">
        <v>54</v>
      </c>
      <c r="AL456" s="119" t="s">
        <v>54</v>
      </c>
      <c r="AM456" s="119">
        <v>0</v>
      </c>
      <c r="AN456" s="119">
        <v>23</v>
      </c>
      <c r="AO456" s="119">
        <v>71</v>
      </c>
      <c r="AP456" s="119">
        <v>56</v>
      </c>
      <c r="AQ456" s="119">
        <v>38</v>
      </c>
      <c r="AR456" s="119">
        <v>4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15.6</v>
      </c>
      <c r="BI456" s="119">
        <v>15.2</v>
      </c>
      <c r="BJ456" s="119">
        <v>20.9</v>
      </c>
      <c r="BK456" s="119">
        <v>23.8</v>
      </c>
      <c r="BL456" s="119">
        <v>0</v>
      </c>
      <c r="BM456" s="119" t="s">
        <v>705</v>
      </c>
    </row>
    <row r="457" spans="1:65" s="119" customFormat="1" ht="11.4" x14ac:dyDescent="0.2">
      <c r="A457" s="119" t="s">
        <v>117</v>
      </c>
      <c r="B457" s="119">
        <v>125</v>
      </c>
      <c r="C457" s="119">
        <v>4</v>
      </c>
      <c r="D457" s="119">
        <v>117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3.2</v>
      </c>
      <c r="P457" s="119">
        <v>93.6</v>
      </c>
      <c r="Q457" s="119">
        <v>0</v>
      </c>
      <c r="R457" s="119">
        <v>3.2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593</v>
      </c>
      <c r="AB457" s="119" t="s">
        <v>499</v>
      </c>
      <c r="AC457" s="119" t="s">
        <v>54</v>
      </c>
      <c r="AD457" s="119" t="s">
        <v>422</v>
      </c>
      <c r="AE457" s="119" t="s">
        <v>54</v>
      </c>
      <c r="AF457" s="119" t="s">
        <v>54</v>
      </c>
      <c r="AG457" s="119" t="s">
        <v>54</v>
      </c>
      <c r="AH457" s="119" t="s">
        <v>54</v>
      </c>
      <c r="AI457" s="119" t="s">
        <v>54</v>
      </c>
      <c r="AJ457" s="119" t="s">
        <v>54</v>
      </c>
      <c r="AK457" s="119" t="s">
        <v>54</v>
      </c>
      <c r="AL457" s="119" t="s">
        <v>54</v>
      </c>
      <c r="AM457" s="119">
        <v>2</v>
      </c>
      <c r="AN457" s="119">
        <v>14</v>
      </c>
      <c r="AO457" s="119">
        <v>33</v>
      </c>
      <c r="AP457" s="119">
        <v>43</v>
      </c>
      <c r="AQ457" s="119">
        <v>32</v>
      </c>
      <c r="AR457" s="119">
        <v>1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16.100000000000001</v>
      </c>
      <c r="BI457" s="119">
        <v>16.8</v>
      </c>
      <c r="BJ457" s="119">
        <v>20.8</v>
      </c>
      <c r="BK457" s="119">
        <v>22.6</v>
      </c>
      <c r="BL457" s="119">
        <v>0</v>
      </c>
      <c r="BM457" s="119" t="s">
        <v>706</v>
      </c>
    </row>
    <row r="458" spans="1:65" s="119" customFormat="1" ht="11.4" x14ac:dyDescent="0.2">
      <c r="A458" s="119" t="s">
        <v>118</v>
      </c>
      <c r="B458" s="119">
        <v>155</v>
      </c>
      <c r="C458" s="119">
        <v>5</v>
      </c>
      <c r="D458" s="119">
        <v>145</v>
      </c>
      <c r="E458" s="119">
        <v>0</v>
      </c>
      <c r="F458" s="119">
        <v>5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3.226</v>
      </c>
      <c r="P458" s="119">
        <v>93.55</v>
      </c>
      <c r="Q458" s="119">
        <v>0</v>
      </c>
      <c r="R458" s="119">
        <v>3.226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432</v>
      </c>
      <c r="AB458" s="119" t="s">
        <v>399</v>
      </c>
      <c r="AC458" s="119" t="s">
        <v>54</v>
      </c>
      <c r="AD458" s="119" t="s">
        <v>441</v>
      </c>
      <c r="AE458" s="119" t="s">
        <v>54</v>
      </c>
      <c r="AF458" s="119" t="s">
        <v>54</v>
      </c>
      <c r="AG458" s="119" t="s">
        <v>54</v>
      </c>
      <c r="AH458" s="119" t="s">
        <v>54</v>
      </c>
      <c r="AI458" s="119" t="s">
        <v>54</v>
      </c>
      <c r="AJ458" s="119" t="s">
        <v>54</v>
      </c>
      <c r="AK458" s="119" t="s">
        <v>54</v>
      </c>
      <c r="AL458" s="119" t="s">
        <v>54</v>
      </c>
      <c r="AM458" s="119">
        <v>0</v>
      </c>
      <c r="AN458" s="119">
        <v>1</v>
      </c>
      <c r="AO458" s="119">
        <v>16</v>
      </c>
      <c r="AP458" s="119">
        <v>54</v>
      </c>
      <c r="AQ458" s="119">
        <v>60</v>
      </c>
      <c r="AR458" s="119">
        <v>23</v>
      </c>
      <c r="AS458" s="119">
        <v>0</v>
      </c>
      <c r="AT458" s="119">
        <v>1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20.399999999999999</v>
      </c>
      <c r="BI458" s="119">
        <v>20.399999999999999</v>
      </c>
      <c r="BJ458" s="119">
        <v>25.1</v>
      </c>
      <c r="BK458" s="119">
        <v>27.1</v>
      </c>
      <c r="BL458" s="119">
        <v>0</v>
      </c>
      <c r="BM458" s="119" t="s">
        <v>705</v>
      </c>
    </row>
    <row r="459" spans="1:65" s="119" customFormat="1" ht="11.4" x14ac:dyDescent="0.2">
      <c r="A459" s="119" t="s">
        <v>118</v>
      </c>
      <c r="B459" s="119">
        <v>145</v>
      </c>
      <c r="C459" s="119">
        <v>4</v>
      </c>
      <c r="D459" s="119">
        <v>127</v>
      </c>
      <c r="E459" s="119">
        <v>2</v>
      </c>
      <c r="F459" s="119">
        <v>9</v>
      </c>
      <c r="G459" s="119">
        <v>3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2.7589999999999999</v>
      </c>
      <c r="P459" s="119">
        <v>87.59</v>
      </c>
      <c r="Q459" s="119">
        <v>1.379</v>
      </c>
      <c r="R459" s="119">
        <v>6.2069999999999999</v>
      </c>
      <c r="S459" s="119">
        <v>2.069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481</v>
      </c>
      <c r="AB459" s="119" t="s">
        <v>425</v>
      </c>
      <c r="AC459" s="119" t="s">
        <v>480</v>
      </c>
      <c r="AD459" s="119" t="s">
        <v>520</v>
      </c>
      <c r="AE459" s="119" t="s">
        <v>645</v>
      </c>
      <c r="AF459" s="119" t="s">
        <v>54</v>
      </c>
      <c r="AG459" s="119" t="s">
        <v>54</v>
      </c>
      <c r="AH459" s="119" t="s">
        <v>54</v>
      </c>
      <c r="AI459" s="119" t="s">
        <v>54</v>
      </c>
      <c r="AJ459" s="119" t="s">
        <v>54</v>
      </c>
      <c r="AK459" s="119" t="s">
        <v>54</v>
      </c>
      <c r="AL459" s="119" t="s">
        <v>54</v>
      </c>
      <c r="AM459" s="119">
        <v>5</v>
      </c>
      <c r="AN459" s="119">
        <v>25</v>
      </c>
      <c r="AO459" s="119">
        <v>28</v>
      </c>
      <c r="AP459" s="119">
        <v>70</v>
      </c>
      <c r="AQ459" s="119">
        <v>15</v>
      </c>
      <c r="AR459" s="119">
        <v>2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14.8</v>
      </c>
      <c r="BI459" s="119">
        <v>16.100000000000001</v>
      </c>
      <c r="BJ459" s="119">
        <v>19.7</v>
      </c>
      <c r="BK459" s="119">
        <v>21.9</v>
      </c>
      <c r="BL459" s="119">
        <v>0</v>
      </c>
      <c r="BM459" s="119" t="s">
        <v>706</v>
      </c>
    </row>
    <row r="460" spans="1:65" s="119" customFormat="1" ht="11.4" x14ac:dyDescent="0.2">
      <c r="A460" s="119" t="s">
        <v>119</v>
      </c>
      <c r="B460" s="119">
        <v>171</v>
      </c>
      <c r="C460" s="119">
        <v>8</v>
      </c>
      <c r="D460" s="119">
        <v>155</v>
      </c>
      <c r="E460" s="119">
        <v>0</v>
      </c>
      <c r="F460" s="119">
        <v>7</v>
      </c>
      <c r="G460" s="119">
        <v>0</v>
      </c>
      <c r="H460" s="119">
        <v>0</v>
      </c>
      <c r="I460" s="119">
        <v>0</v>
      </c>
      <c r="J460" s="119">
        <v>1</v>
      </c>
      <c r="K460" s="119">
        <v>0</v>
      </c>
      <c r="L460" s="119">
        <v>0</v>
      </c>
      <c r="M460" s="119">
        <v>0</v>
      </c>
      <c r="N460" s="119">
        <v>0</v>
      </c>
      <c r="O460" s="119">
        <v>4.6779999999999999</v>
      </c>
      <c r="P460" s="119">
        <v>90.64</v>
      </c>
      <c r="Q460" s="119">
        <v>0</v>
      </c>
      <c r="R460" s="119">
        <v>4.0940000000000003</v>
      </c>
      <c r="S460" s="119">
        <v>0</v>
      </c>
      <c r="T460" s="119">
        <v>0</v>
      </c>
      <c r="U460" s="119">
        <v>0</v>
      </c>
      <c r="V460" s="119">
        <v>0.58499999999999996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484</v>
      </c>
      <c r="AB460" s="119" t="s">
        <v>394</v>
      </c>
      <c r="AC460" s="119" t="s">
        <v>54</v>
      </c>
      <c r="AD460" s="119" t="s">
        <v>406</v>
      </c>
      <c r="AE460" s="119" t="s">
        <v>54</v>
      </c>
      <c r="AF460" s="119" t="s">
        <v>54</v>
      </c>
      <c r="AG460" s="119" t="s">
        <v>54</v>
      </c>
      <c r="AH460" s="119" t="s">
        <v>462</v>
      </c>
      <c r="AI460" s="119" t="s">
        <v>54</v>
      </c>
      <c r="AJ460" s="119" t="s">
        <v>54</v>
      </c>
      <c r="AK460" s="119" t="s">
        <v>54</v>
      </c>
      <c r="AL460" s="119" t="s">
        <v>54</v>
      </c>
      <c r="AM460" s="119">
        <v>1</v>
      </c>
      <c r="AN460" s="119">
        <v>7</v>
      </c>
      <c r="AO460" s="119">
        <v>45</v>
      </c>
      <c r="AP460" s="119">
        <v>76</v>
      </c>
      <c r="AQ460" s="119">
        <v>36</v>
      </c>
      <c r="AR460" s="119">
        <v>5</v>
      </c>
      <c r="AS460" s="119">
        <v>0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17.2</v>
      </c>
      <c r="BI460" s="119">
        <v>17.100000000000001</v>
      </c>
      <c r="BJ460" s="119">
        <v>21.6</v>
      </c>
      <c r="BK460" s="119">
        <v>24.8</v>
      </c>
      <c r="BL460" s="119">
        <v>0</v>
      </c>
      <c r="BM460" s="119" t="s">
        <v>705</v>
      </c>
    </row>
    <row r="461" spans="1:65" s="119" customFormat="1" ht="11.4" x14ac:dyDescent="0.2">
      <c r="A461" s="119" t="s">
        <v>119</v>
      </c>
      <c r="B461" s="119">
        <v>135</v>
      </c>
      <c r="C461" s="119">
        <v>3</v>
      </c>
      <c r="D461" s="119">
        <v>125</v>
      </c>
      <c r="E461" s="119">
        <v>2</v>
      </c>
      <c r="F461" s="119">
        <v>3</v>
      </c>
      <c r="G461" s="119">
        <v>1</v>
      </c>
      <c r="H461" s="119">
        <v>0</v>
      </c>
      <c r="I461" s="119">
        <v>1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2.222</v>
      </c>
      <c r="P461" s="119">
        <v>92.59</v>
      </c>
      <c r="Q461" s="119">
        <v>1.4810000000000001</v>
      </c>
      <c r="R461" s="119">
        <v>2.222</v>
      </c>
      <c r="S461" s="119">
        <v>0.74099999999999999</v>
      </c>
      <c r="T461" s="119">
        <v>0</v>
      </c>
      <c r="U461" s="119">
        <v>0.74099999999999999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670</v>
      </c>
      <c r="AB461" s="119" t="s">
        <v>593</v>
      </c>
      <c r="AC461" s="119" t="s">
        <v>483</v>
      </c>
      <c r="AD461" s="119" t="s">
        <v>591</v>
      </c>
      <c r="AE461" s="119" t="s">
        <v>466</v>
      </c>
      <c r="AF461" s="119" t="s">
        <v>54</v>
      </c>
      <c r="AG461" s="119" t="s">
        <v>642</v>
      </c>
      <c r="AH461" s="119" t="s">
        <v>54</v>
      </c>
      <c r="AI461" s="119" t="s">
        <v>54</v>
      </c>
      <c r="AJ461" s="119" t="s">
        <v>54</v>
      </c>
      <c r="AK461" s="119" t="s">
        <v>54</v>
      </c>
      <c r="AL461" s="119" t="s">
        <v>54</v>
      </c>
      <c r="AM461" s="119">
        <v>2</v>
      </c>
      <c r="AN461" s="119">
        <v>43</v>
      </c>
      <c r="AO461" s="119">
        <v>70</v>
      </c>
      <c r="AP461" s="119">
        <v>18</v>
      </c>
      <c r="AQ461" s="119">
        <v>1</v>
      </c>
      <c r="AR461" s="119">
        <v>0</v>
      </c>
      <c r="AS461" s="119">
        <v>0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11.4</v>
      </c>
      <c r="BI461" s="119">
        <v>11.7</v>
      </c>
      <c r="BJ461" s="119">
        <v>15</v>
      </c>
      <c r="BK461" s="119">
        <v>17.3</v>
      </c>
      <c r="BL461" s="119">
        <v>0</v>
      </c>
      <c r="BM461" s="119" t="s">
        <v>706</v>
      </c>
    </row>
    <row r="462" spans="1:65" s="119" customFormat="1" ht="11.4" x14ac:dyDescent="0.2">
      <c r="A462" s="119" t="s">
        <v>120</v>
      </c>
      <c r="B462" s="119">
        <v>177</v>
      </c>
      <c r="C462" s="119">
        <v>3</v>
      </c>
      <c r="D462" s="119">
        <v>159</v>
      </c>
      <c r="E462" s="119">
        <v>3</v>
      </c>
      <c r="F462" s="119">
        <v>10</v>
      </c>
      <c r="G462" s="119">
        <v>0</v>
      </c>
      <c r="H462" s="119">
        <v>0</v>
      </c>
      <c r="I462" s="119">
        <v>0</v>
      </c>
      <c r="J462" s="119">
        <v>0</v>
      </c>
      <c r="K462" s="119">
        <v>1</v>
      </c>
      <c r="L462" s="119">
        <v>1</v>
      </c>
      <c r="M462" s="119">
        <v>0</v>
      </c>
      <c r="N462" s="119">
        <v>0</v>
      </c>
      <c r="O462" s="119">
        <v>1.6950000000000001</v>
      </c>
      <c r="P462" s="119">
        <v>89.83</v>
      </c>
      <c r="Q462" s="119">
        <v>1.6950000000000001</v>
      </c>
      <c r="R462" s="119">
        <v>5.65</v>
      </c>
      <c r="S462" s="119">
        <v>0</v>
      </c>
      <c r="T462" s="119">
        <v>0</v>
      </c>
      <c r="U462" s="119">
        <v>0</v>
      </c>
      <c r="V462" s="119">
        <v>0</v>
      </c>
      <c r="W462" s="119">
        <v>0.56499999999999995</v>
      </c>
      <c r="X462" s="119">
        <v>0.56499999999999995</v>
      </c>
      <c r="Y462" s="119">
        <v>0</v>
      </c>
      <c r="Z462" s="119">
        <v>0</v>
      </c>
      <c r="AA462" s="119" t="s">
        <v>483</v>
      </c>
      <c r="AB462" s="119" t="s">
        <v>502</v>
      </c>
      <c r="AC462" s="119" t="s">
        <v>482</v>
      </c>
      <c r="AD462" s="119" t="s">
        <v>414</v>
      </c>
      <c r="AE462" s="119" t="s">
        <v>54</v>
      </c>
      <c r="AF462" s="119" t="s">
        <v>54</v>
      </c>
      <c r="AG462" s="119" t="s">
        <v>54</v>
      </c>
      <c r="AH462" s="119" t="s">
        <v>54</v>
      </c>
      <c r="AI462" s="119" t="s">
        <v>505</v>
      </c>
      <c r="AJ462" s="119" t="s">
        <v>519</v>
      </c>
      <c r="AK462" s="119" t="s">
        <v>54</v>
      </c>
      <c r="AL462" s="119" t="s">
        <v>54</v>
      </c>
      <c r="AM462" s="119">
        <v>0</v>
      </c>
      <c r="AN462" s="119">
        <v>11</v>
      </c>
      <c r="AO462" s="119">
        <v>36</v>
      </c>
      <c r="AP462" s="119">
        <v>84</v>
      </c>
      <c r="AQ462" s="119">
        <v>43</v>
      </c>
      <c r="AR462" s="119">
        <v>2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17.399999999999999</v>
      </c>
      <c r="BI462" s="119">
        <v>17.399999999999999</v>
      </c>
      <c r="BJ462" s="119">
        <v>21.3</v>
      </c>
      <c r="BK462" s="119">
        <v>23.5</v>
      </c>
      <c r="BL462" s="119">
        <v>0</v>
      </c>
      <c r="BM462" s="119" t="s">
        <v>705</v>
      </c>
    </row>
    <row r="463" spans="1:65" s="119" customFormat="1" ht="11.4" x14ac:dyDescent="0.2">
      <c r="A463" s="119" t="s">
        <v>120</v>
      </c>
      <c r="B463" s="119">
        <v>101</v>
      </c>
      <c r="C463" s="119">
        <v>6</v>
      </c>
      <c r="D463" s="119">
        <v>92</v>
      </c>
      <c r="E463" s="119">
        <v>0</v>
      </c>
      <c r="F463" s="119">
        <v>3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5.9409999999999998</v>
      </c>
      <c r="P463" s="119">
        <v>91.09</v>
      </c>
      <c r="Q463" s="119">
        <v>0</v>
      </c>
      <c r="R463" s="119">
        <v>2.97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510</v>
      </c>
      <c r="AB463" s="119" t="s">
        <v>490</v>
      </c>
      <c r="AC463" s="119" t="s">
        <v>54</v>
      </c>
      <c r="AD463" s="119" t="s">
        <v>590</v>
      </c>
      <c r="AE463" s="119" t="s">
        <v>54</v>
      </c>
      <c r="AF463" s="119" t="s">
        <v>54</v>
      </c>
      <c r="AG463" s="119" t="s">
        <v>54</v>
      </c>
      <c r="AH463" s="119" t="s">
        <v>54</v>
      </c>
      <c r="AI463" s="119" t="s">
        <v>54</v>
      </c>
      <c r="AJ463" s="119" t="s">
        <v>54</v>
      </c>
      <c r="AK463" s="119" t="s">
        <v>54</v>
      </c>
      <c r="AL463" s="119" t="s">
        <v>54</v>
      </c>
      <c r="AM463" s="119">
        <v>2</v>
      </c>
      <c r="AN463" s="119">
        <v>30</v>
      </c>
      <c r="AO463" s="119">
        <v>29</v>
      </c>
      <c r="AP463" s="119">
        <v>28</v>
      </c>
      <c r="AQ463" s="119">
        <v>11</v>
      </c>
      <c r="AR463" s="119">
        <v>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13.5</v>
      </c>
      <c r="BI463" s="119">
        <v>12.3</v>
      </c>
      <c r="BJ463" s="119">
        <v>19.399999999999999</v>
      </c>
      <c r="BK463" s="119">
        <v>22.9</v>
      </c>
      <c r="BL463" s="119">
        <v>0</v>
      </c>
      <c r="BM463" s="119" t="s">
        <v>706</v>
      </c>
    </row>
    <row r="464" spans="1:65" s="119" customFormat="1" ht="11.4" x14ac:dyDescent="0.2">
      <c r="A464" s="119" t="s">
        <v>121</v>
      </c>
      <c r="B464" s="119">
        <v>175</v>
      </c>
      <c r="C464" s="119">
        <v>9</v>
      </c>
      <c r="D464" s="119">
        <v>153</v>
      </c>
      <c r="E464" s="119">
        <v>2</v>
      </c>
      <c r="F464" s="119">
        <v>9</v>
      </c>
      <c r="G464" s="119">
        <v>0</v>
      </c>
      <c r="H464" s="119">
        <v>2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5.1429999999999998</v>
      </c>
      <c r="P464" s="119">
        <v>87.43</v>
      </c>
      <c r="Q464" s="119">
        <v>1.143</v>
      </c>
      <c r="R464" s="119">
        <v>5.1429999999999998</v>
      </c>
      <c r="S464" s="119">
        <v>0</v>
      </c>
      <c r="T464" s="119">
        <v>1.143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488</v>
      </c>
      <c r="AB464" s="119" t="s">
        <v>409</v>
      </c>
      <c r="AC464" s="119" t="s">
        <v>407</v>
      </c>
      <c r="AD464" s="119" t="s">
        <v>512</v>
      </c>
      <c r="AE464" s="119" t="s">
        <v>54</v>
      </c>
      <c r="AF464" s="119" t="s">
        <v>595</v>
      </c>
      <c r="AG464" s="119" t="s">
        <v>54</v>
      </c>
      <c r="AH464" s="119" t="s">
        <v>54</v>
      </c>
      <c r="AI464" s="119" t="s">
        <v>54</v>
      </c>
      <c r="AJ464" s="119" t="s">
        <v>54</v>
      </c>
      <c r="AK464" s="119" t="s">
        <v>54</v>
      </c>
      <c r="AL464" s="119" t="s">
        <v>54</v>
      </c>
      <c r="AM464" s="119">
        <v>1</v>
      </c>
      <c r="AN464" s="119">
        <v>4</v>
      </c>
      <c r="AO464" s="119">
        <v>43</v>
      </c>
      <c r="AP464" s="119">
        <v>83</v>
      </c>
      <c r="AQ464" s="119">
        <v>37</v>
      </c>
      <c r="AR464" s="119">
        <v>6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17.5</v>
      </c>
      <c r="BI464" s="119">
        <v>17.600000000000001</v>
      </c>
      <c r="BJ464" s="119">
        <v>21.8</v>
      </c>
      <c r="BK464" s="119">
        <v>24.8</v>
      </c>
      <c r="BL464" s="119">
        <v>0</v>
      </c>
      <c r="BM464" s="119" t="s">
        <v>705</v>
      </c>
    </row>
    <row r="465" spans="1:65" s="119" customFormat="1" ht="11.4" x14ac:dyDescent="0.2">
      <c r="A465" s="119" t="s">
        <v>121</v>
      </c>
      <c r="B465" s="119">
        <v>145</v>
      </c>
      <c r="C465" s="119">
        <v>6</v>
      </c>
      <c r="D465" s="119">
        <v>134</v>
      </c>
      <c r="E465" s="119">
        <v>0</v>
      </c>
      <c r="F465" s="119">
        <v>3</v>
      </c>
      <c r="G465" s="119">
        <v>0</v>
      </c>
      <c r="H465" s="119">
        <v>1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4.1379999999999999</v>
      </c>
      <c r="P465" s="119">
        <v>92.41</v>
      </c>
      <c r="Q465" s="119">
        <v>0</v>
      </c>
      <c r="R465" s="119">
        <v>2.069</v>
      </c>
      <c r="S465" s="119">
        <v>0</v>
      </c>
      <c r="T465" s="119">
        <v>0.69</v>
      </c>
      <c r="U465" s="119">
        <v>0.69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479</v>
      </c>
      <c r="AB465" s="119" t="s">
        <v>497</v>
      </c>
      <c r="AC465" s="119" t="s">
        <v>54</v>
      </c>
      <c r="AD465" s="119" t="s">
        <v>451</v>
      </c>
      <c r="AE465" s="119" t="s">
        <v>54</v>
      </c>
      <c r="AF465" s="119" t="s">
        <v>681</v>
      </c>
      <c r="AG465" s="119" t="s">
        <v>490</v>
      </c>
      <c r="AH465" s="119" t="s">
        <v>54</v>
      </c>
      <c r="AI465" s="119" t="s">
        <v>54</v>
      </c>
      <c r="AJ465" s="119" t="s">
        <v>54</v>
      </c>
      <c r="AK465" s="119" t="s">
        <v>54</v>
      </c>
      <c r="AL465" s="119" t="s">
        <v>54</v>
      </c>
      <c r="AM465" s="119">
        <v>0</v>
      </c>
      <c r="AN465" s="119">
        <v>9</v>
      </c>
      <c r="AO465" s="119">
        <v>59</v>
      </c>
      <c r="AP465" s="119">
        <v>59</v>
      </c>
      <c r="AQ465" s="119">
        <v>17</v>
      </c>
      <c r="AR465" s="119">
        <v>0</v>
      </c>
      <c r="AS465" s="119">
        <v>0</v>
      </c>
      <c r="AT465" s="119">
        <v>1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15.5</v>
      </c>
      <c r="BI465" s="119">
        <v>15.5</v>
      </c>
      <c r="BJ465" s="119">
        <v>19.600000000000001</v>
      </c>
      <c r="BK465" s="119">
        <v>22.1</v>
      </c>
      <c r="BL465" s="119">
        <v>0</v>
      </c>
      <c r="BM465" s="119" t="s">
        <v>706</v>
      </c>
    </row>
    <row r="466" spans="1:65" s="119" customFormat="1" ht="11.4" x14ac:dyDescent="0.2">
      <c r="A466" s="119" t="s">
        <v>122</v>
      </c>
      <c r="B466" s="119">
        <v>195</v>
      </c>
      <c r="C466" s="119">
        <v>10</v>
      </c>
      <c r="D466" s="119">
        <v>173</v>
      </c>
      <c r="E466" s="119">
        <v>4</v>
      </c>
      <c r="F466" s="119">
        <v>6</v>
      </c>
      <c r="G466" s="119">
        <v>1</v>
      </c>
      <c r="H466" s="119">
        <v>0</v>
      </c>
      <c r="I466" s="119">
        <v>1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5.1280000000000001</v>
      </c>
      <c r="P466" s="119">
        <v>88.72</v>
      </c>
      <c r="Q466" s="119">
        <v>2.0510000000000002</v>
      </c>
      <c r="R466" s="119">
        <v>3.077</v>
      </c>
      <c r="S466" s="119">
        <v>0.51300000000000001</v>
      </c>
      <c r="T466" s="119">
        <v>0</v>
      </c>
      <c r="U466" s="119">
        <v>0.51300000000000001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413</v>
      </c>
      <c r="AB466" s="119" t="s">
        <v>415</v>
      </c>
      <c r="AC466" s="119" t="s">
        <v>382</v>
      </c>
      <c r="AD466" s="119" t="s">
        <v>392</v>
      </c>
      <c r="AE466" s="119" t="s">
        <v>563</v>
      </c>
      <c r="AF466" s="119" t="s">
        <v>54</v>
      </c>
      <c r="AG466" s="119" t="s">
        <v>678</v>
      </c>
      <c r="AH466" s="119" t="s">
        <v>54</v>
      </c>
      <c r="AI466" s="119" t="s">
        <v>54</v>
      </c>
      <c r="AJ466" s="119" t="s">
        <v>54</v>
      </c>
      <c r="AK466" s="119" t="s">
        <v>54</v>
      </c>
      <c r="AL466" s="119" t="s">
        <v>54</v>
      </c>
      <c r="AM466" s="119">
        <v>1</v>
      </c>
      <c r="AN466" s="119">
        <v>5</v>
      </c>
      <c r="AO466" s="119">
        <v>43</v>
      </c>
      <c r="AP466" s="119">
        <v>88</v>
      </c>
      <c r="AQ466" s="119">
        <v>40</v>
      </c>
      <c r="AR466" s="119">
        <v>16</v>
      </c>
      <c r="AS466" s="119">
        <v>2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17.899999999999999</v>
      </c>
      <c r="BI466" s="119">
        <v>18.2</v>
      </c>
      <c r="BJ466" s="119">
        <v>22.4</v>
      </c>
      <c r="BK466" s="119">
        <v>25.9</v>
      </c>
      <c r="BL466" s="119">
        <v>0</v>
      </c>
      <c r="BM466" s="119" t="s">
        <v>705</v>
      </c>
    </row>
    <row r="467" spans="1:65" s="119" customFormat="1" ht="11.4" x14ac:dyDescent="0.2">
      <c r="A467" s="119" t="s">
        <v>122</v>
      </c>
      <c r="B467" s="119">
        <v>146</v>
      </c>
      <c r="C467" s="119">
        <v>6</v>
      </c>
      <c r="D467" s="119">
        <v>134</v>
      </c>
      <c r="E467" s="119">
        <v>0</v>
      </c>
      <c r="F467" s="119">
        <v>3</v>
      </c>
      <c r="G467" s="119">
        <v>1</v>
      </c>
      <c r="H467" s="119">
        <v>2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4.1100000000000003</v>
      </c>
      <c r="P467" s="119">
        <v>91.78</v>
      </c>
      <c r="Q467" s="119">
        <v>0</v>
      </c>
      <c r="R467" s="119">
        <v>2.0550000000000002</v>
      </c>
      <c r="S467" s="119">
        <v>0.68500000000000005</v>
      </c>
      <c r="T467" s="119">
        <v>1.37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673</v>
      </c>
      <c r="AB467" s="119" t="s">
        <v>425</v>
      </c>
      <c r="AC467" s="119" t="s">
        <v>54</v>
      </c>
      <c r="AD467" s="119" t="s">
        <v>434</v>
      </c>
      <c r="AE467" s="119" t="s">
        <v>488</v>
      </c>
      <c r="AF467" s="119" t="s">
        <v>498</v>
      </c>
      <c r="AG467" s="119" t="s">
        <v>54</v>
      </c>
      <c r="AH467" s="119" t="s">
        <v>54</v>
      </c>
      <c r="AI467" s="119" t="s">
        <v>54</v>
      </c>
      <c r="AJ467" s="119" t="s">
        <v>54</v>
      </c>
      <c r="AK467" s="119" t="s">
        <v>54</v>
      </c>
      <c r="AL467" s="119" t="s">
        <v>54</v>
      </c>
      <c r="AM467" s="119">
        <v>3</v>
      </c>
      <c r="AN467" s="119">
        <v>18</v>
      </c>
      <c r="AO467" s="119">
        <v>60</v>
      </c>
      <c r="AP467" s="119">
        <v>47</v>
      </c>
      <c r="AQ467" s="119">
        <v>16</v>
      </c>
      <c r="AR467" s="119">
        <v>2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14.7</v>
      </c>
      <c r="BI467" s="119">
        <v>14.8</v>
      </c>
      <c r="BJ467" s="119">
        <v>19.600000000000001</v>
      </c>
      <c r="BK467" s="119">
        <v>21.3</v>
      </c>
      <c r="BL467" s="119">
        <v>0</v>
      </c>
      <c r="BM467" s="119" t="s">
        <v>706</v>
      </c>
    </row>
    <row r="468" spans="1:65" s="119" customFormat="1" ht="11.4" x14ac:dyDescent="0.2">
      <c r="A468" s="119" t="s">
        <v>123</v>
      </c>
      <c r="B468" s="119">
        <v>185</v>
      </c>
      <c r="C468" s="119">
        <v>8</v>
      </c>
      <c r="D468" s="119">
        <v>171</v>
      </c>
      <c r="E468" s="119">
        <v>0</v>
      </c>
      <c r="F468" s="119">
        <v>4</v>
      </c>
      <c r="G468" s="119">
        <v>1</v>
      </c>
      <c r="H468" s="119">
        <v>0</v>
      </c>
      <c r="I468" s="119">
        <v>0</v>
      </c>
      <c r="J468" s="119">
        <v>1</v>
      </c>
      <c r="K468" s="119">
        <v>0</v>
      </c>
      <c r="L468" s="119">
        <v>0</v>
      </c>
      <c r="M468" s="119">
        <v>0</v>
      </c>
      <c r="N468" s="119">
        <v>0</v>
      </c>
      <c r="O468" s="119">
        <v>4.3239999999999998</v>
      </c>
      <c r="P468" s="119">
        <v>92.43</v>
      </c>
      <c r="Q468" s="119">
        <v>0</v>
      </c>
      <c r="R468" s="119">
        <v>2.1619999999999999</v>
      </c>
      <c r="S468" s="119">
        <v>0.54100000000000004</v>
      </c>
      <c r="T468" s="119">
        <v>0</v>
      </c>
      <c r="U468" s="119">
        <v>0</v>
      </c>
      <c r="V468" s="119">
        <v>0.54100000000000004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411</v>
      </c>
      <c r="AB468" s="119" t="s">
        <v>383</v>
      </c>
      <c r="AC468" s="119" t="s">
        <v>54</v>
      </c>
      <c r="AD468" s="119" t="s">
        <v>389</v>
      </c>
      <c r="AE468" s="119" t="s">
        <v>495</v>
      </c>
      <c r="AF468" s="119" t="s">
        <v>54</v>
      </c>
      <c r="AG468" s="119" t="s">
        <v>54</v>
      </c>
      <c r="AH468" s="119" t="s">
        <v>669</v>
      </c>
      <c r="AI468" s="119" t="s">
        <v>54</v>
      </c>
      <c r="AJ468" s="119" t="s">
        <v>54</v>
      </c>
      <c r="AK468" s="119" t="s">
        <v>54</v>
      </c>
      <c r="AL468" s="119" t="s">
        <v>54</v>
      </c>
      <c r="AM468" s="119">
        <v>2</v>
      </c>
      <c r="AN468" s="119">
        <v>18</v>
      </c>
      <c r="AO468" s="119">
        <v>65</v>
      </c>
      <c r="AP468" s="119">
        <v>43</v>
      </c>
      <c r="AQ468" s="119">
        <v>43</v>
      </c>
      <c r="AR468" s="119">
        <v>10</v>
      </c>
      <c r="AS468" s="119">
        <v>3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16.8</v>
      </c>
      <c r="BI468" s="119">
        <v>15.9</v>
      </c>
      <c r="BJ468" s="119">
        <v>23.5</v>
      </c>
      <c r="BK468" s="119">
        <v>26.2</v>
      </c>
      <c r="BL468" s="119">
        <v>0</v>
      </c>
      <c r="BM468" s="119" t="s">
        <v>705</v>
      </c>
    </row>
    <row r="469" spans="1:65" s="119" customFormat="1" ht="11.4" x14ac:dyDescent="0.2">
      <c r="A469" s="119" t="s">
        <v>123</v>
      </c>
      <c r="B469" s="119">
        <v>152</v>
      </c>
      <c r="C469" s="119">
        <v>5</v>
      </c>
      <c r="D469" s="119">
        <v>136</v>
      </c>
      <c r="E469" s="119">
        <v>1</v>
      </c>
      <c r="F469" s="119">
        <v>6</v>
      </c>
      <c r="G469" s="119">
        <v>1</v>
      </c>
      <c r="H469" s="119">
        <v>3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3.2890000000000001</v>
      </c>
      <c r="P469" s="119">
        <v>89.47</v>
      </c>
      <c r="Q469" s="119">
        <v>0.65800000000000003</v>
      </c>
      <c r="R469" s="119">
        <v>3.9470000000000001</v>
      </c>
      <c r="S469" s="119">
        <v>0.65800000000000003</v>
      </c>
      <c r="T469" s="119">
        <v>1.974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578</v>
      </c>
      <c r="AB469" s="119" t="s">
        <v>578</v>
      </c>
      <c r="AC469" s="119" t="s">
        <v>578</v>
      </c>
      <c r="AD469" s="119" t="s">
        <v>483</v>
      </c>
      <c r="AE469" s="119" t="s">
        <v>606</v>
      </c>
      <c r="AF469" s="119" t="s">
        <v>506</v>
      </c>
      <c r="AG469" s="119" t="s">
        <v>54</v>
      </c>
      <c r="AH469" s="119" t="s">
        <v>54</v>
      </c>
      <c r="AI469" s="119" t="s">
        <v>54</v>
      </c>
      <c r="AJ469" s="119" t="s">
        <v>54</v>
      </c>
      <c r="AK469" s="119" t="s">
        <v>54</v>
      </c>
      <c r="AL469" s="119" t="s">
        <v>54</v>
      </c>
      <c r="AM469" s="119">
        <v>3</v>
      </c>
      <c r="AN469" s="119">
        <v>36</v>
      </c>
      <c r="AO469" s="119">
        <v>59</v>
      </c>
      <c r="AP469" s="119">
        <v>46</v>
      </c>
      <c r="AQ469" s="119">
        <v>5</v>
      </c>
      <c r="AR469" s="119">
        <v>3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13.6</v>
      </c>
      <c r="BI469" s="119">
        <v>13.1</v>
      </c>
      <c r="BJ469" s="119">
        <v>18.899999999999999</v>
      </c>
      <c r="BK469" s="119">
        <v>20.399999999999999</v>
      </c>
      <c r="BL469" s="119">
        <v>0</v>
      </c>
      <c r="BM469" s="119" t="s">
        <v>706</v>
      </c>
    </row>
    <row r="470" spans="1:65" s="119" customFormat="1" ht="11.4" x14ac:dyDescent="0.2">
      <c r="A470" s="119" t="s">
        <v>124</v>
      </c>
      <c r="B470" s="119">
        <v>177</v>
      </c>
      <c r="C470" s="119">
        <v>4</v>
      </c>
      <c r="D470" s="119">
        <v>164</v>
      </c>
      <c r="E470" s="119">
        <v>3</v>
      </c>
      <c r="F470" s="119">
        <v>3</v>
      </c>
      <c r="G470" s="119">
        <v>1</v>
      </c>
      <c r="H470" s="119">
        <v>1</v>
      </c>
      <c r="I470" s="119">
        <v>0</v>
      </c>
      <c r="J470" s="119">
        <v>0</v>
      </c>
      <c r="K470" s="119">
        <v>0</v>
      </c>
      <c r="L470" s="119">
        <v>1</v>
      </c>
      <c r="M470" s="119">
        <v>0</v>
      </c>
      <c r="N470" s="119">
        <v>0</v>
      </c>
      <c r="O470" s="119">
        <v>2.2599999999999998</v>
      </c>
      <c r="P470" s="119">
        <v>92.66</v>
      </c>
      <c r="Q470" s="119">
        <v>1.6950000000000001</v>
      </c>
      <c r="R470" s="119">
        <v>1.6950000000000001</v>
      </c>
      <c r="S470" s="119">
        <v>0.56499999999999995</v>
      </c>
      <c r="T470" s="119">
        <v>0.56499999999999995</v>
      </c>
      <c r="U470" s="119">
        <v>0</v>
      </c>
      <c r="V470" s="119">
        <v>0</v>
      </c>
      <c r="W470" s="119">
        <v>0</v>
      </c>
      <c r="X470" s="119">
        <v>0.56499999999999995</v>
      </c>
      <c r="Y470" s="119">
        <v>0</v>
      </c>
      <c r="Z470" s="119">
        <v>0</v>
      </c>
      <c r="AA470" s="119" t="s">
        <v>585</v>
      </c>
      <c r="AB470" s="119" t="s">
        <v>409</v>
      </c>
      <c r="AC470" s="119" t="s">
        <v>490</v>
      </c>
      <c r="AD470" s="119" t="s">
        <v>486</v>
      </c>
      <c r="AE470" s="119" t="s">
        <v>431</v>
      </c>
      <c r="AF470" s="119" t="s">
        <v>676</v>
      </c>
      <c r="AG470" s="119" t="s">
        <v>54</v>
      </c>
      <c r="AH470" s="119" t="s">
        <v>54</v>
      </c>
      <c r="AI470" s="119" t="s">
        <v>54</v>
      </c>
      <c r="AJ470" s="119" t="s">
        <v>593</v>
      </c>
      <c r="AK470" s="119" t="s">
        <v>54</v>
      </c>
      <c r="AL470" s="119" t="s">
        <v>54</v>
      </c>
      <c r="AM470" s="119">
        <v>2</v>
      </c>
      <c r="AN470" s="119">
        <v>22</v>
      </c>
      <c r="AO470" s="119">
        <v>41</v>
      </c>
      <c r="AP470" s="119">
        <v>46</v>
      </c>
      <c r="AQ470" s="119">
        <v>54</v>
      </c>
      <c r="AR470" s="119">
        <v>11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17.3</v>
      </c>
      <c r="BI470" s="119">
        <v>18.2</v>
      </c>
      <c r="BJ470" s="119">
        <v>23.5</v>
      </c>
      <c r="BK470" s="119">
        <v>25.7</v>
      </c>
      <c r="BL470" s="119">
        <v>0</v>
      </c>
      <c r="BM470" s="119" t="s">
        <v>705</v>
      </c>
    </row>
    <row r="471" spans="1:65" s="119" customFormat="1" ht="11.4" x14ac:dyDescent="0.2">
      <c r="A471" s="119" t="s">
        <v>124</v>
      </c>
      <c r="B471" s="119">
        <v>144</v>
      </c>
      <c r="C471" s="119">
        <v>1</v>
      </c>
      <c r="D471" s="119">
        <v>135</v>
      </c>
      <c r="E471" s="119">
        <v>0</v>
      </c>
      <c r="F471" s="119">
        <v>4</v>
      </c>
      <c r="G471" s="119">
        <v>2</v>
      </c>
      <c r="H471" s="119">
        <v>2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0.69399999999999995</v>
      </c>
      <c r="P471" s="119">
        <v>93.75</v>
      </c>
      <c r="Q471" s="119">
        <v>0</v>
      </c>
      <c r="R471" s="119">
        <v>2.778</v>
      </c>
      <c r="S471" s="119">
        <v>1.389</v>
      </c>
      <c r="T471" s="119">
        <v>1.389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398</v>
      </c>
      <c r="AB471" s="119" t="s">
        <v>492</v>
      </c>
      <c r="AC471" s="119" t="s">
        <v>54</v>
      </c>
      <c r="AD471" s="119" t="s">
        <v>587</v>
      </c>
      <c r="AE471" s="119" t="s">
        <v>584</v>
      </c>
      <c r="AF471" s="119" t="s">
        <v>591</v>
      </c>
      <c r="AG471" s="119" t="s">
        <v>54</v>
      </c>
      <c r="AH471" s="119" t="s">
        <v>54</v>
      </c>
      <c r="AI471" s="119" t="s">
        <v>54</v>
      </c>
      <c r="AJ471" s="119" t="s">
        <v>54</v>
      </c>
      <c r="AK471" s="119" t="s">
        <v>54</v>
      </c>
      <c r="AL471" s="119" t="s">
        <v>54</v>
      </c>
      <c r="AM471" s="119">
        <v>3</v>
      </c>
      <c r="AN471" s="119">
        <v>37</v>
      </c>
      <c r="AO471" s="119">
        <v>41</v>
      </c>
      <c r="AP471" s="119">
        <v>43</v>
      </c>
      <c r="AQ471" s="119">
        <v>18</v>
      </c>
      <c r="AR471" s="119">
        <v>2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13.8</v>
      </c>
      <c r="BI471" s="119">
        <v>13.3</v>
      </c>
      <c r="BJ471" s="119">
        <v>19.7</v>
      </c>
      <c r="BK471" s="119">
        <v>22.5</v>
      </c>
      <c r="BL471" s="119">
        <v>0</v>
      </c>
      <c r="BM471" s="119" t="s">
        <v>706</v>
      </c>
    </row>
    <row r="472" spans="1:65" s="119" customFormat="1" ht="11.4" x14ac:dyDescent="0.2">
      <c r="A472" s="119" t="s">
        <v>125</v>
      </c>
      <c r="B472" s="119">
        <v>220</v>
      </c>
      <c r="C472" s="119">
        <v>5</v>
      </c>
      <c r="D472" s="119">
        <v>196</v>
      </c>
      <c r="E472" s="119">
        <v>5</v>
      </c>
      <c r="F472" s="119">
        <v>11</v>
      </c>
      <c r="G472" s="119">
        <v>0</v>
      </c>
      <c r="H472" s="119">
        <v>1</v>
      </c>
      <c r="I472" s="119">
        <v>0</v>
      </c>
      <c r="J472" s="119">
        <v>1</v>
      </c>
      <c r="K472" s="119">
        <v>0</v>
      </c>
      <c r="L472" s="119">
        <v>1</v>
      </c>
      <c r="M472" s="119">
        <v>0</v>
      </c>
      <c r="N472" s="119">
        <v>0</v>
      </c>
      <c r="O472" s="119">
        <v>2.2730000000000001</v>
      </c>
      <c r="P472" s="119">
        <v>89.09</v>
      </c>
      <c r="Q472" s="119">
        <v>2.2730000000000001</v>
      </c>
      <c r="R472" s="119">
        <v>5</v>
      </c>
      <c r="S472" s="119">
        <v>0</v>
      </c>
      <c r="T472" s="119">
        <v>0.45500000000000002</v>
      </c>
      <c r="U472" s="119">
        <v>0</v>
      </c>
      <c r="V472" s="119">
        <v>0.45500000000000002</v>
      </c>
      <c r="W472" s="119">
        <v>0</v>
      </c>
      <c r="X472" s="119">
        <v>0.45500000000000002</v>
      </c>
      <c r="Y472" s="119">
        <v>0</v>
      </c>
      <c r="Z472" s="119">
        <v>0</v>
      </c>
      <c r="AA472" s="119" t="s">
        <v>434</v>
      </c>
      <c r="AB472" s="119" t="s">
        <v>390</v>
      </c>
      <c r="AC472" s="119" t="s">
        <v>583</v>
      </c>
      <c r="AD472" s="119" t="s">
        <v>395</v>
      </c>
      <c r="AE472" s="119" t="s">
        <v>54</v>
      </c>
      <c r="AF472" s="119" t="s">
        <v>642</v>
      </c>
      <c r="AG472" s="119" t="s">
        <v>54</v>
      </c>
      <c r="AH472" s="119" t="s">
        <v>440</v>
      </c>
      <c r="AI472" s="119" t="s">
        <v>54</v>
      </c>
      <c r="AJ472" s="119" t="s">
        <v>465</v>
      </c>
      <c r="AK472" s="119" t="s">
        <v>54</v>
      </c>
      <c r="AL472" s="119" t="s">
        <v>54</v>
      </c>
      <c r="AM472" s="119">
        <v>1</v>
      </c>
      <c r="AN472" s="119">
        <v>25</v>
      </c>
      <c r="AO472" s="119">
        <v>94</v>
      </c>
      <c r="AP472" s="119">
        <v>68</v>
      </c>
      <c r="AQ472" s="119">
        <v>26</v>
      </c>
      <c r="AR472" s="119">
        <v>5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1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15.5</v>
      </c>
      <c r="BI472" s="119">
        <v>14.8</v>
      </c>
      <c r="BJ472" s="119">
        <v>19.899999999999999</v>
      </c>
      <c r="BK472" s="119">
        <v>23.7</v>
      </c>
      <c r="BL472" s="119">
        <v>1</v>
      </c>
      <c r="BM472" s="119" t="s">
        <v>705</v>
      </c>
    </row>
    <row r="473" spans="1:65" s="119" customFormat="1" ht="11.4" x14ac:dyDescent="0.2">
      <c r="A473" s="119" t="s">
        <v>125</v>
      </c>
      <c r="B473" s="119">
        <v>148</v>
      </c>
      <c r="C473" s="119">
        <v>6</v>
      </c>
      <c r="D473" s="119">
        <v>137</v>
      </c>
      <c r="E473" s="119">
        <v>2</v>
      </c>
      <c r="F473" s="119">
        <v>0</v>
      </c>
      <c r="G473" s="119">
        <v>1</v>
      </c>
      <c r="H473" s="119">
        <v>2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4.0540000000000003</v>
      </c>
      <c r="P473" s="119">
        <v>92.57</v>
      </c>
      <c r="Q473" s="119">
        <v>1.351</v>
      </c>
      <c r="R473" s="119">
        <v>0</v>
      </c>
      <c r="S473" s="119">
        <v>0.67600000000000005</v>
      </c>
      <c r="T473" s="119">
        <v>1.351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606</v>
      </c>
      <c r="AB473" s="119" t="s">
        <v>387</v>
      </c>
      <c r="AC473" s="119" t="s">
        <v>393</v>
      </c>
      <c r="AD473" s="119" t="s">
        <v>54</v>
      </c>
      <c r="AE473" s="119" t="s">
        <v>587</v>
      </c>
      <c r="AF473" s="119" t="s">
        <v>604</v>
      </c>
      <c r="AG473" s="119" t="s">
        <v>54</v>
      </c>
      <c r="AH473" s="119" t="s">
        <v>54</v>
      </c>
      <c r="AI473" s="119" t="s">
        <v>54</v>
      </c>
      <c r="AJ473" s="119" t="s">
        <v>54</v>
      </c>
      <c r="AK473" s="119" t="s">
        <v>54</v>
      </c>
      <c r="AL473" s="119" t="s">
        <v>54</v>
      </c>
      <c r="AM473" s="119">
        <v>2</v>
      </c>
      <c r="AN473" s="119">
        <v>8</v>
      </c>
      <c r="AO473" s="119">
        <v>35</v>
      </c>
      <c r="AP473" s="119">
        <v>64</v>
      </c>
      <c r="AQ473" s="119">
        <v>32</v>
      </c>
      <c r="AR473" s="119">
        <v>6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1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17.5</v>
      </c>
      <c r="BI473" s="119">
        <v>17.7</v>
      </c>
      <c r="BJ473" s="119">
        <v>22.1</v>
      </c>
      <c r="BK473" s="119">
        <v>24.9</v>
      </c>
      <c r="BL473" s="119">
        <v>1</v>
      </c>
      <c r="BM473" s="119" t="s">
        <v>706</v>
      </c>
    </row>
    <row r="474" spans="1:65" s="119" customFormat="1" ht="11.4" x14ac:dyDescent="0.2">
      <c r="A474" s="119" t="s">
        <v>126</v>
      </c>
      <c r="B474" s="119">
        <v>164</v>
      </c>
      <c r="C474" s="119">
        <v>3</v>
      </c>
      <c r="D474" s="119">
        <v>152</v>
      </c>
      <c r="E474" s="119">
        <v>4</v>
      </c>
      <c r="F474" s="119">
        <v>5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1.829</v>
      </c>
      <c r="P474" s="119">
        <v>92.68</v>
      </c>
      <c r="Q474" s="119">
        <v>2.4390000000000001</v>
      </c>
      <c r="R474" s="119">
        <v>3.0489999999999999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406</v>
      </c>
      <c r="AB474" s="119" t="s">
        <v>511</v>
      </c>
      <c r="AC474" s="119" t="s">
        <v>416</v>
      </c>
      <c r="AD474" s="119" t="s">
        <v>431</v>
      </c>
      <c r="AE474" s="119" t="s">
        <v>54</v>
      </c>
      <c r="AF474" s="119" t="s">
        <v>54</v>
      </c>
      <c r="AG474" s="119" t="s">
        <v>54</v>
      </c>
      <c r="AH474" s="119" t="s">
        <v>54</v>
      </c>
      <c r="AI474" s="119" t="s">
        <v>54</v>
      </c>
      <c r="AJ474" s="119" t="s">
        <v>54</v>
      </c>
      <c r="AK474" s="119" t="s">
        <v>54</v>
      </c>
      <c r="AL474" s="119" t="s">
        <v>54</v>
      </c>
      <c r="AM474" s="119">
        <v>0</v>
      </c>
      <c r="AN474" s="119">
        <v>0</v>
      </c>
      <c r="AO474" s="119">
        <v>20</v>
      </c>
      <c r="AP474" s="119">
        <v>52</v>
      </c>
      <c r="AQ474" s="119">
        <v>69</v>
      </c>
      <c r="AR474" s="119">
        <v>22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20.7</v>
      </c>
      <c r="BI474" s="119">
        <v>21.1</v>
      </c>
      <c r="BJ474" s="119">
        <v>24.9</v>
      </c>
      <c r="BK474" s="119">
        <v>27.5</v>
      </c>
      <c r="BL474" s="119">
        <v>0</v>
      </c>
      <c r="BM474" s="119" t="s">
        <v>705</v>
      </c>
    </row>
    <row r="475" spans="1:65" s="119" customFormat="1" ht="11.4" x14ac:dyDescent="0.2">
      <c r="A475" s="119" t="s">
        <v>126</v>
      </c>
      <c r="B475" s="119">
        <v>167</v>
      </c>
      <c r="C475" s="119">
        <v>5</v>
      </c>
      <c r="D475" s="119">
        <v>148</v>
      </c>
      <c r="E475" s="119">
        <v>1</v>
      </c>
      <c r="F475" s="119">
        <v>10</v>
      </c>
      <c r="G475" s="119">
        <v>2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2.9940000000000002</v>
      </c>
      <c r="P475" s="119">
        <v>88.62</v>
      </c>
      <c r="Q475" s="119">
        <v>0.59899999999999998</v>
      </c>
      <c r="R475" s="119">
        <v>5.9880000000000004</v>
      </c>
      <c r="S475" s="119">
        <v>1.198</v>
      </c>
      <c r="T475" s="119">
        <v>0.59899999999999998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384</v>
      </c>
      <c r="AB475" s="119" t="s">
        <v>509</v>
      </c>
      <c r="AC475" s="119" t="s">
        <v>392</v>
      </c>
      <c r="AD475" s="119" t="s">
        <v>407</v>
      </c>
      <c r="AE475" s="119" t="s">
        <v>669</v>
      </c>
      <c r="AF475" s="119" t="s">
        <v>577</v>
      </c>
      <c r="AG475" s="119" t="s">
        <v>54</v>
      </c>
      <c r="AH475" s="119" t="s">
        <v>54</v>
      </c>
      <c r="AI475" s="119" t="s">
        <v>54</v>
      </c>
      <c r="AJ475" s="119" t="s">
        <v>54</v>
      </c>
      <c r="AK475" s="119" t="s">
        <v>54</v>
      </c>
      <c r="AL475" s="119" t="s">
        <v>54</v>
      </c>
      <c r="AM475" s="119">
        <v>0</v>
      </c>
      <c r="AN475" s="119">
        <v>5</v>
      </c>
      <c r="AO475" s="119">
        <v>24</v>
      </c>
      <c r="AP475" s="119">
        <v>71</v>
      </c>
      <c r="AQ475" s="119">
        <v>56</v>
      </c>
      <c r="AR475" s="119">
        <v>10</v>
      </c>
      <c r="AS475" s="119">
        <v>0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18.899999999999999</v>
      </c>
      <c r="BI475" s="119">
        <v>19.3</v>
      </c>
      <c r="BJ475" s="119">
        <v>22.3</v>
      </c>
      <c r="BK475" s="119">
        <v>25.2</v>
      </c>
      <c r="BL475" s="119">
        <v>1</v>
      </c>
      <c r="BM475" s="119" t="s">
        <v>706</v>
      </c>
    </row>
    <row r="476" spans="1:65" s="119" customFormat="1" ht="11.4" x14ac:dyDescent="0.2">
      <c r="A476" s="119" t="s">
        <v>127</v>
      </c>
      <c r="B476" s="119">
        <v>205</v>
      </c>
      <c r="C476" s="119">
        <v>5</v>
      </c>
      <c r="D476" s="119">
        <v>185</v>
      </c>
      <c r="E476" s="119">
        <v>8</v>
      </c>
      <c r="F476" s="119">
        <v>4</v>
      </c>
      <c r="G476" s="119">
        <v>0</v>
      </c>
      <c r="H476" s="119">
        <v>2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1</v>
      </c>
      <c r="O476" s="119">
        <v>2.4390000000000001</v>
      </c>
      <c r="P476" s="119">
        <v>90.24</v>
      </c>
      <c r="Q476" s="119">
        <v>3.9020000000000001</v>
      </c>
      <c r="R476" s="119">
        <v>1.9510000000000001</v>
      </c>
      <c r="S476" s="119">
        <v>0</v>
      </c>
      <c r="T476" s="119">
        <v>0.97599999999999998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0.48799999999999999</v>
      </c>
      <c r="AA476" s="119" t="s">
        <v>386</v>
      </c>
      <c r="AB476" s="119" t="s">
        <v>507</v>
      </c>
      <c r="AC476" s="119" t="s">
        <v>487</v>
      </c>
      <c r="AD476" s="119" t="s">
        <v>416</v>
      </c>
      <c r="AE476" s="119" t="s">
        <v>54</v>
      </c>
      <c r="AF476" s="119" t="s">
        <v>391</v>
      </c>
      <c r="AG476" s="119" t="s">
        <v>54</v>
      </c>
      <c r="AH476" s="119" t="s">
        <v>54</v>
      </c>
      <c r="AI476" s="119" t="s">
        <v>54</v>
      </c>
      <c r="AJ476" s="119" t="s">
        <v>54</v>
      </c>
      <c r="AK476" s="119" t="s">
        <v>54</v>
      </c>
      <c r="AL476" s="119" t="s">
        <v>582</v>
      </c>
      <c r="AM476" s="119">
        <v>0</v>
      </c>
      <c r="AN476" s="119">
        <v>6</v>
      </c>
      <c r="AO476" s="119">
        <v>60</v>
      </c>
      <c r="AP476" s="119">
        <v>88</v>
      </c>
      <c r="AQ476" s="119">
        <v>44</v>
      </c>
      <c r="AR476" s="119">
        <v>4</v>
      </c>
      <c r="AS476" s="119">
        <v>3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17.3</v>
      </c>
      <c r="BI476" s="119">
        <v>17.600000000000001</v>
      </c>
      <c r="BJ476" s="119">
        <v>21.9</v>
      </c>
      <c r="BK476" s="119">
        <v>24.9</v>
      </c>
      <c r="BL476" s="119">
        <v>0</v>
      </c>
      <c r="BM476" s="119" t="s">
        <v>705</v>
      </c>
    </row>
    <row r="477" spans="1:65" s="119" customFormat="1" ht="11.4" x14ac:dyDescent="0.2">
      <c r="A477" s="119" t="s">
        <v>127</v>
      </c>
      <c r="B477" s="119">
        <v>190</v>
      </c>
      <c r="C477" s="119">
        <v>8</v>
      </c>
      <c r="D477" s="119">
        <v>173</v>
      </c>
      <c r="E477" s="119">
        <v>1</v>
      </c>
      <c r="F477" s="119">
        <v>4</v>
      </c>
      <c r="G477" s="119">
        <v>0</v>
      </c>
      <c r="H477" s="119">
        <v>3</v>
      </c>
      <c r="I477" s="119">
        <v>0</v>
      </c>
      <c r="J477" s="119">
        <v>0</v>
      </c>
      <c r="K477" s="119">
        <v>1</v>
      </c>
      <c r="L477" s="119">
        <v>0</v>
      </c>
      <c r="M477" s="119">
        <v>0</v>
      </c>
      <c r="N477" s="119">
        <v>0</v>
      </c>
      <c r="O477" s="119">
        <v>4.2110000000000003</v>
      </c>
      <c r="P477" s="119">
        <v>91.05</v>
      </c>
      <c r="Q477" s="119">
        <v>0.52600000000000002</v>
      </c>
      <c r="R477" s="119">
        <v>2.105</v>
      </c>
      <c r="S477" s="119">
        <v>0</v>
      </c>
      <c r="T477" s="119">
        <v>1.579</v>
      </c>
      <c r="U477" s="119">
        <v>0</v>
      </c>
      <c r="V477" s="119">
        <v>0</v>
      </c>
      <c r="W477" s="119">
        <v>0.52600000000000002</v>
      </c>
      <c r="X477" s="119">
        <v>0</v>
      </c>
      <c r="Y477" s="119">
        <v>0</v>
      </c>
      <c r="Z477" s="119">
        <v>0</v>
      </c>
      <c r="AA477" s="119" t="s">
        <v>410</v>
      </c>
      <c r="AB477" s="119" t="s">
        <v>422</v>
      </c>
      <c r="AC477" s="119" t="s">
        <v>425</v>
      </c>
      <c r="AD477" s="119" t="s">
        <v>403</v>
      </c>
      <c r="AE477" s="119" t="s">
        <v>54</v>
      </c>
      <c r="AF477" s="119" t="s">
        <v>513</v>
      </c>
      <c r="AG477" s="119" t="s">
        <v>54</v>
      </c>
      <c r="AH477" s="119" t="s">
        <v>54</v>
      </c>
      <c r="AI477" s="119" t="s">
        <v>387</v>
      </c>
      <c r="AJ477" s="119" t="s">
        <v>54</v>
      </c>
      <c r="AK477" s="119" t="s">
        <v>54</v>
      </c>
      <c r="AL477" s="119" t="s">
        <v>54</v>
      </c>
      <c r="AM477" s="119">
        <v>1</v>
      </c>
      <c r="AN477" s="119">
        <v>6</v>
      </c>
      <c r="AO477" s="119">
        <v>54</v>
      </c>
      <c r="AP477" s="119">
        <v>88</v>
      </c>
      <c r="AQ477" s="119">
        <v>33</v>
      </c>
      <c r="AR477" s="119">
        <v>6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17</v>
      </c>
      <c r="BI477" s="119">
        <v>16.8</v>
      </c>
      <c r="BJ477" s="119">
        <v>21.4</v>
      </c>
      <c r="BK477" s="119">
        <v>24.8</v>
      </c>
      <c r="BL477" s="119">
        <v>0</v>
      </c>
      <c r="BM477" s="119" t="s">
        <v>706</v>
      </c>
    </row>
    <row r="478" spans="1:65" s="119" customFormat="1" ht="11.4" x14ac:dyDescent="0.2">
      <c r="A478" s="119" t="s">
        <v>128</v>
      </c>
      <c r="B478" s="119">
        <v>203</v>
      </c>
      <c r="C478" s="119">
        <v>11</v>
      </c>
      <c r="D478" s="119">
        <v>181</v>
      </c>
      <c r="E478" s="119">
        <v>1</v>
      </c>
      <c r="F478" s="119">
        <v>9</v>
      </c>
      <c r="G478" s="119">
        <v>0</v>
      </c>
      <c r="H478" s="119">
        <v>1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5.4189999999999996</v>
      </c>
      <c r="P478" s="119">
        <v>89.16</v>
      </c>
      <c r="Q478" s="119">
        <v>0.49299999999999999</v>
      </c>
      <c r="R478" s="119">
        <v>4.4329999999999998</v>
      </c>
      <c r="S478" s="119">
        <v>0</v>
      </c>
      <c r="T478" s="119">
        <v>0.49299999999999999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431</v>
      </c>
      <c r="AB478" s="119" t="s">
        <v>437</v>
      </c>
      <c r="AC478" s="119" t="s">
        <v>412</v>
      </c>
      <c r="AD478" s="119" t="s">
        <v>399</v>
      </c>
      <c r="AE478" s="119" t="s">
        <v>54</v>
      </c>
      <c r="AF478" s="119" t="s">
        <v>500</v>
      </c>
      <c r="AG478" s="119" t="s">
        <v>54</v>
      </c>
      <c r="AH478" s="119" t="s">
        <v>54</v>
      </c>
      <c r="AI478" s="119" t="s">
        <v>54</v>
      </c>
      <c r="AJ478" s="119" t="s">
        <v>54</v>
      </c>
      <c r="AK478" s="119" t="s">
        <v>54</v>
      </c>
      <c r="AL478" s="119" t="s">
        <v>54</v>
      </c>
      <c r="AM478" s="119">
        <v>0</v>
      </c>
      <c r="AN478" s="119">
        <v>3</v>
      </c>
      <c r="AO478" s="119">
        <v>34</v>
      </c>
      <c r="AP478" s="119">
        <v>84</v>
      </c>
      <c r="AQ478" s="119">
        <v>48</v>
      </c>
      <c r="AR478" s="119">
        <v>32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1</v>
      </c>
      <c r="BH478" s="119">
        <v>19.8</v>
      </c>
      <c r="BI478" s="119">
        <v>18.7</v>
      </c>
      <c r="BJ478" s="119">
        <v>25.3</v>
      </c>
      <c r="BK478" s="119">
        <v>28.1</v>
      </c>
      <c r="BL478" s="119">
        <v>1</v>
      </c>
      <c r="BM478" s="119" t="s">
        <v>705</v>
      </c>
    </row>
    <row r="479" spans="1:65" s="119" customFormat="1" ht="11.4" x14ac:dyDescent="0.2">
      <c r="A479" s="119" t="s">
        <v>128</v>
      </c>
      <c r="B479" s="119">
        <v>180</v>
      </c>
      <c r="C479" s="119">
        <v>1</v>
      </c>
      <c r="D479" s="119">
        <v>173</v>
      </c>
      <c r="E479" s="119">
        <v>1</v>
      </c>
      <c r="F479" s="119">
        <v>4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0.55600000000000005</v>
      </c>
      <c r="P479" s="119">
        <v>96.11</v>
      </c>
      <c r="Q479" s="119">
        <v>0.55600000000000005</v>
      </c>
      <c r="R479" s="119">
        <v>2.222</v>
      </c>
      <c r="S479" s="119">
        <v>0.55600000000000005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491</v>
      </c>
      <c r="AB479" s="119" t="s">
        <v>396</v>
      </c>
      <c r="AC479" s="119" t="s">
        <v>517</v>
      </c>
      <c r="AD479" s="119" t="s">
        <v>417</v>
      </c>
      <c r="AE479" s="119" t="s">
        <v>593</v>
      </c>
      <c r="AF479" s="119" t="s">
        <v>54</v>
      </c>
      <c r="AG479" s="119" t="s">
        <v>54</v>
      </c>
      <c r="AH479" s="119" t="s">
        <v>54</v>
      </c>
      <c r="AI479" s="119" t="s">
        <v>54</v>
      </c>
      <c r="AJ479" s="119" t="s">
        <v>54</v>
      </c>
      <c r="AK479" s="119" t="s">
        <v>54</v>
      </c>
      <c r="AL479" s="119" t="s">
        <v>54</v>
      </c>
      <c r="AM479" s="119">
        <v>0</v>
      </c>
      <c r="AN479" s="119">
        <v>4</v>
      </c>
      <c r="AO479" s="119">
        <v>40</v>
      </c>
      <c r="AP479" s="119">
        <v>77</v>
      </c>
      <c r="AQ479" s="119">
        <v>40</v>
      </c>
      <c r="AR479" s="119">
        <v>16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1</v>
      </c>
      <c r="BH479" s="119">
        <v>18.899999999999999</v>
      </c>
      <c r="BI479" s="119">
        <v>17.8</v>
      </c>
      <c r="BJ479" s="119">
        <v>24.2</v>
      </c>
      <c r="BK479" s="119">
        <v>26.4</v>
      </c>
      <c r="BL479" s="119">
        <v>1</v>
      </c>
      <c r="BM479" s="119" t="s">
        <v>706</v>
      </c>
    </row>
    <row r="480" spans="1:65" s="119" customFormat="1" ht="11.4" x14ac:dyDescent="0.2">
      <c r="A480" s="119" t="s">
        <v>129</v>
      </c>
      <c r="B480" s="119">
        <v>187</v>
      </c>
      <c r="C480" s="119">
        <v>7</v>
      </c>
      <c r="D480" s="119">
        <v>165</v>
      </c>
      <c r="E480" s="119">
        <v>2</v>
      </c>
      <c r="F480" s="119">
        <v>10</v>
      </c>
      <c r="G480" s="119">
        <v>1</v>
      </c>
      <c r="H480" s="119">
        <v>1</v>
      </c>
      <c r="I480" s="119">
        <v>0</v>
      </c>
      <c r="J480" s="119">
        <v>0</v>
      </c>
      <c r="K480" s="119">
        <v>1</v>
      </c>
      <c r="L480" s="119">
        <v>0</v>
      </c>
      <c r="M480" s="119">
        <v>0</v>
      </c>
      <c r="N480" s="119">
        <v>0</v>
      </c>
      <c r="O480" s="119">
        <v>3.7429999999999999</v>
      </c>
      <c r="P480" s="119">
        <v>88.24</v>
      </c>
      <c r="Q480" s="119">
        <v>1.07</v>
      </c>
      <c r="R480" s="119">
        <v>5.3479999999999999</v>
      </c>
      <c r="S480" s="119">
        <v>0.53500000000000003</v>
      </c>
      <c r="T480" s="119">
        <v>0.53500000000000003</v>
      </c>
      <c r="U480" s="119">
        <v>0</v>
      </c>
      <c r="V480" s="119">
        <v>0</v>
      </c>
      <c r="W480" s="119">
        <v>0.53500000000000003</v>
      </c>
      <c r="X480" s="119">
        <v>0</v>
      </c>
      <c r="Y480" s="119">
        <v>0</v>
      </c>
      <c r="Z480" s="119">
        <v>0</v>
      </c>
      <c r="AA480" s="119" t="s">
        <v>460</v>
      </c>
      <c r="AB480" s="119" t="s">
        <v>446</v>
      </c>
      <c r="AC480" s="119" t="s">
        <v>490</v>
      </c>
      <c r="AD480" s="119" t="s">
        <v>388</v>
      </c>
      <c r="AE480" s="119" t="s">
        <v>559</v>
      </c>
      <c r="AF480" s="119" t="s">
        <v>436</v>
      </c>
      <c r="AG480" s="119" t="s">
        <v>54</v>
      </c>
      <c r="AH480" s="119" t="s">
        <v>54</v>
      </c>
      <c r="AI480" s="119" t="s">
        <v>422</v>
      </c>
      <c r="AJ480" s="119" t="s">
        <v>54</v>
      </c>
      <c r="AK480" s="119" t="s">
        <v>54</v>
      </c>
      <c r="AL480" s="119" t="s">
        <v>54</v>
      </c>
      <c r="AM480" s="119">
        <v>0</v>
      </c>
      <c r="AN480" s="119">
        <v>3</v>
      </c>
      <c r="AO480" s="119">
        <v>20</v>
      </c>
      <c r="AP480" s="119">
        <v>37</v>
      </c>
      <c r="AQ480" s="119">
        <v>80</v>
      </c>
      <c r="AR480" s="119">
        <v>40</v>
      </c>
      <c r="AS480" s="119">
        <v>7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21.6</v>
      </c>
      <c r="BI480" s="119">
        <v>22</v>
      </c>
      <c r="BJ480" s="119">
        <v>26.4</v>
      </c>
      <c r="BK480" s="119">
        <v>29.5</v>
      </c>
      <c r="BL480" s="119">
        <v>0</v>
      </c>
      <c r="BM480" s="119" t="s">
        <v>705</v>
      </c>
    </row>
    <row r="481" spans="1:65" s="119" customFormat="1" ht="11.4" x14ac:dyDescent="0.2">
      <c r="A481" s="119" t="s">
        <v>129</v>
      </c>
      <c r="B481" s="119">
        <v>189</v>
      </c>
      <c r="C481" s="119">
        <v>8</v>
      </c>
      <c r="D481" s="119">
        <v>171</v>
      </c>
      <c r="E481" s="119">
        <v>1</v>
      </c>
      <c r="F481" s="119">
        <v>6</v>
      </c>
      <c r="G481" s="119">
        <v>1</v>
      </c>
      <c r="H481" s="119">
        <v>2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4.2329999999999997</v>
      </c>
      <c r="P481" s="119">
        <v>90.48</v>
      </c>
      <c r="Q481" s="119">
        <v>0.52900000000000003</v>
      </c>
      <c r="R481" s="119">
        <v>3.1749999999999998</v>
      </c>
      <c r="S481" s="119">
        <v>0.52900000000000003</v>
      </c>
      <c r="T481" s="119">
        <v>1.0580000000000001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387</v>
      </c>
      <c r="AB481" s="119" t="s">
        <v>382</v>
      </c>
      <c r="AC481" s="119" t="s">
        <v>464</v>
      </c>
      <c r="AD481" s="119" t="s">
        <v>489</v>
      </c>
      <c r="AE481" s="119" t="s">
        <v>405</v>
      </c>
      <c r="AF481" s="119" t="s">
        <v>494</v>
      </c>
      <c r="AG481" s="119" t="s">
        <v>54</v>
      </c>
      <c r="AH481" s="119" t="s">
        <v>54</v>
      </c>
      <c r="AI481" s="119" t="s">
        <v>54</v>
      </c>
      <c r="AJ481" s="119" t="s">
        <v>54</v>
      </c>
      <c r="AK481" s="119" t="s">
        <v>54</v>
      </c>
      <c r="AL481" s="119" t="s">
        <v>54</v>
      </c>
      <c r="AM481" s="119">
        <v>1</v>
      </c>
      <c r="AN481" s="119">
        <v>7</v>
      </c>
      <c r="AO481" s="119">
        <v>33</v>
      </c>
      <c r="AP481" s="119">
        <v>75</v>
      </c>
      <c r="AQ481" s="119">
        <v>65</v>
      </c>
      <c r="AR481" s="119">
        <v>8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18.3</v>
      </c>
      <c r="BI481" s="119">
        <v>18.600000000000001</v>
      </c>
      <c r="BJ481" s="119">
        <v>23.1</v>
      </c>
      <c r="BK481" s="119">
        <v>24.8</v>
      </c>
      <c r="BL481" s="119">
        <v>0</v>
      </c>
      <c r="BM481" s="119" t="s">
        <v>706</v>
      </c>
    </row>
    <row r="482" spans="1:65" s="119" customFormat="1" ht="11.4" x14ac:dyDescent="0.2">
      <c r="A482" s="119" t="s">
        <v>130</v>
      </c>
      <c r="B482" s="119">
        <v>159</v>
      </c>
      <c r="C482" s="119">
        <v>5</v>
      </c>
      <c r="D482" s="119">
        <v>142</v>
      </c>
      <c r="E482" s="119">
        <v>1</v>
      </c>
      <c r="F482" s="119">
        <v>10</v>
      </c>
      <c r="G482" s="119">
        <v>0</v>
      </c>
      <c r="H482" s="119">
        <v>1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3.145</v>
      </c>
      <c r="P482" s="119">
        <v>89.31</v>
      </c>
      <c r="Q482" s="119">
        <v>0.629</v>
      </c>
      <c r="R482" s="119">
        <v>6.2889999999999997</v>
      </c>
      <c r="S482" s="119">
        <v>0</v>
      </c>
      <c r="T482" s="119">
        <v>0.629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413</v>
      </c>
      <c r="AB482" s="119" t="s">
        <v>404</v>
      </c>
      <c r="AC482" s="119" t="s">
        <v>462</v>
      </c>
      <c r="AD482" s="119" t="s">
        <v>397</v>
      </c>
      <c r="AE482" s="119" t="s">
        <v>54</v>
      </c>
      <c r="AF482" s="119" t="s">
        <v>433</v>
      </c>
      <c r="AG482" s="119" t="s">
        <v>54</v>
      </c>
      <c r="AH482" s="119" t="s">
        <v>54</v>
      </c>
      <c r="AI482" s="119" t="s">
        <v>54</v>
      </c>
      <c r="AJ482" s="119" t="s">
        <v>54</v>
      </c>
      <c r="AK482" s="119" t="s">
        <v>54</v>
      </c>
      <c r="AL482" s="119" t="s">
        <v>54</v>
      </c>
      <c r="AM482" s="119">
        <v>0</v>
      </c>
      <c r="AN482" s="119">
        <v>2</v>
      </c>
      <c r="AO482" s="119">
        <v>9</v>
      </c>
      <c r="AP482" s="119">
        <v>66</v>
      </c>
      <c r="AQ482" s="119">
        <v>51</v>
      </c>
      <c r="AR482" s="119">
        <v>26</v>
      </c>
      <c r="AS482" s="119">
        <v>5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</v>
      </c>
      <c r="BI482" s="119">
        <v>20.3</v>
      </c>
      <c r="BJ482" s="119">
        <v>26</v>
      </c>
      <c r="BK482" s="119">
        <v>28.3</v>
      </c>
      <c r="BL482" s="119">
        <v>0</v>
      </c>
      <c r="BM482" s="119" t="s">
        <v>705</v>
      </c>
    </row>
    <row r="483" spans="1:65" s="119" customFormat="1" ht="11.4" x14ac:dyDescent="0.2">
      <c r="A483" s="119" t="s">
        <v>130</v>
      </c>
      <c r="B483" s="119">
        <v>183</v>
      </c>
      <c r="C483" s="119">
        <v>3</v>
      </c>
      <c r="D483" s="119">
        <v>171</v>
      </c>
      <c r="E483" s="119">
        <v>0</v>
      </c>
      <c r="F483" s="119">
        <v>5</v>
      </c>
      <c r="G483" s="119">
        <v>4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1.639</v>
      </c>
      <c r="P483" s="119">
        <v>93.44</v>
      </c>
      <c r="Q483" s="119">
        <v>0</v>
      </c>
      <c r="R483" s="119">
        <v>2.7320000000000002</v>
      </c>
      <c r="S483" s="119">
        <v>2.1859999999999999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576</v>
      </c>
      <c r="AB483" s="119" t="s">
        <v>496</v>
      </c>
      <c r="AC483" s="119" t="s">
        <v>54</v>
      </c>
      <c r="AD483" s="119" t="s">
        <v>384</v>
      </c>
      <c r="AE483" s="119" t="s">
        <v>499</v>
      </c>
      <c r="AF483" s="119" t="s">
        <v>54</v>
      </c>
      <c r="AG483" s="119" t="s">
        <v>54</v>
      </c>
      <c r="AH483" s="119" t="s">
        <v>54</v>
      </c>
      <c r="AI483" s="119" t="s">
        <v>54</v>
      </c>
      <c r="AJ483" s="119" t="s">
        <v>54</v>
      </c>
      <c r="AK483" s="119" t="s">
        <v>54</v>
      </c>
      <c r="AL483" s="119" t="s">
        <v>54</v>
      </c>
      <c r="AM483" s="119">
        <v>1</v>
      </c>
      <c r="AN483" s="119">
        <v>9</v>
      </c>
      <c r="AO483" s="119">
        <v>27</v>
      </c>
      <c r="AP483" s="119">
        <v>76</v>
      </c>
      <c r="AQ483" s="119">
        <v>60</v>
      </c>
      <c r="AR483" s="119">
        <v>10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18.399999999999999</v>
      </c>
      <c r="BI483" s="119">
        <v>18.7</v>
      </c>
      <c r="BJ483" s="119">
        <v>22.9</v>
      </c>
      <c r="BK483" s="119">
        <v>25.4</v>
      </c>
      <c r="BL483" s="119">
        <v>0</v>
      </c>
      <c r="BM483" s="119" t="s">
        <v>706</v>
      </c>
    </row>
    <row r="484" spans="1:65" s="119" customFormat="1" ht="11.4" x14ac:dyDescent="0.2">
      <c r="A484" s="119" t="s">
        <v>131</v>
      </c>
      <c r="B484" s="119">
        <v>200</v>
      </c>
      <c r="C484" s="119">
        <v>4</v>
      </c>
      <c r="D484" s="119">
        <v>183</v>
      </c>
      <c r="E484" s="119">
        <v>1</v>
      </c>
      <c r="F484" s="119">
        <v>10</v>
      </c>
      <c r="G484" s="119">
        <v>1</v>
      </c>
      <c r="H484" s="119">
        <v>0</v>
      </c>
      <c r="I484" s="119">
        <v>0</v>
      </c>
      <c r="J484" s="119">
        <v>0</v>
      </c>
      <c r="K484" s="119">
        <v>1</v>
      </c>
      <c r="L484" s="119">
        <v>0</v>
      </c>
      <c r="M484" s="119">
        <v>0</v>
      </c>
      <c r="N484" s="119">
        <v>0</v>
      </c>
      <c r="O484" s="119">
        <v>2</v>
      </c>
      <c r="P484" s="119">
        <v>91.5</v>
      </c>
      <c r="Q484" s="119">
        <v>0.5</v>
      </c>
      <c r="R484" s="119">
        <v>5</v>
      </c>
      <c r="S484" s="119">
        <v>0.5</v>
      </c>
      <c r="T484" s="119">
        <v>0</v>
      </c>
      <c r="U484" s="119">
        <v>0</v>
      </c>
      <c r="V484" s="119">
        <v>0</v>
      </c>
      <c r="W484" s="119">
        <v>0.5</v>
      </c>
      <c r="X484" s="119">
        <v>0</v>
      </c>
      <c r="Y484" s="119">
        <v>0</v>
      </c>
      <c r="Z484" s="119">
        <v>0</v>
      </c>
      <c r="AA484" s="119" t="s">
        <v>412</v>
      </c>
      <c r="AB484" s="119" t="s">
        <v>397</v>
      </c>
      <c r="AC484" s="119" t="s">
        <v>410</v>
      </c>
      <c r="AD484" s="119" t="s">
        <v>431</v>
      </c>
      <c r="AE484" s="119" t="s">
        <v>450</v>
      </c>
      <c r="AF484" s="119" t="s">
        <v>54</v>
      </c>
      <c r="AG484" s="119" t="s">
        <v>54</v>
      </c>
      <c r="AH484" s="119" t="s">
        <v>54</v>
      </c>
      <c r="AI484" s="119" t="s">
        <v>456</v>
      </c>
      <c r="AJ484" s="119" t="s">
        <v>54</v>
      </c>
      <c r="AK484" s="119" t="s">
        <v>54</v>
      </c>
      <c r="AL484" s="119" t="s">
        <v>54</v>
      </c>
      <c r="AM484" s="119">
        <v>0</v>
      </c>
      <c r="AN484" s="119">
        <v>0</v>
      </c>
      <c r="AO484" s="119">
        <v>14</v>
      </c>
      <c r="AP484" s="119">
        <v>60</v>
      </c>
      <c r="AQ484" s="119">
        <v>94</v>
      </c>
      <c r="AR484" s="119">
        <v>30</v>
      </c>
      <c r="AS484" s="119">
        <v>2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21.2</v>
      </c>
      <c r="BI484" s="119">
        <v>21.6</v>
      </c>
      <c r="BJ484" s="119">
        <v>25.2</v>
      </c>
      <c r="BK484" s="119">
        <v>27.6</v>
      </c>
      <c r="BL484" s="119">
        <v>0</v>
      </c>
      <c r="BM484" s="119" t="s">
        <v>705</v>
      </c>
    </row>
    <row r="485" spans="1:65" s="119" customFormat="1" ht="11.4" x14ac:dyDescent="0.2">
      <c r="A485" s="119" t="s">
        <v>131</v>
      </c>
      <c r="B485" s="119">
        <v>167</v>
      </c>
      <c r="C485" s="119">
        <v>2</v>
      </c>
      <c r="D485" s="119">
        <v>155</v>
      </c>
      <c r="E485" s="119">
        <v>4</v>
      </c>
      <c r="F485" s="119">
        <v>2</v>
      </c>
      <c r="G485" s="119">
        <v>0</v>
      </c>
      <c r="H485" s="119">
        <v>4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1.198</v>
      </c>
      <c r="P485" s="119">
        <v>92.81</v>
      </c>
      <c r="Q485" s="119">
        <v>2.395</v>
      </c>
      <c r="R485" s="119">
        <v>1.198</v>
      </c>
      <c r="S485" s="119">
        <v>0</v>
      </c>
      <c r="T485" s="119">
        <v>2.395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433</v>
      </c>
      <c r="AB485" s="119" t="s">
        <v>491</v>
      </c>
      <c r="AC485" s="119" t="s">
        <v>423</v>
      </c>
      <c r="AD485" s="119" t="s">
        <v>512</v>
      </c>
      <c r="AE485" s="119" t="s">
        <v>54</v>
      </c>
      <c r="AF485" s="119" t="s">
        <v>520</v>
      </c>
      <c r="AG485" s="119" t="s">
        <v>54</v>
      </c>
      <c r="AH485" s="119" t="s">
        <v>54</v>
      </c>
      <c r="AI485" s="119" t="s">
        <v>54</v>
      </c>
      <c r="AJ485" s="119" t="s">
        <v>54</v>
      </c>
      <c r="AK485" s="119" t="s">
        <v>54</v>
      </c>
      <c r="AL485" s="119" t="s">
        <v>54</v>
      </c>
      <c r="AM485" s="119">
        <v>0</v>
      </c>
      <c r="AN485" s="119">
        <v>8</v>
      </c>
      <c r="AO485" s="119">
        <v>32</v>
      </c>
      <c r="AP485" s="119">
        <v>61</v>
      </c>
      <c r="AQ485" s="119">
        <v>57</v>
      </c>
      <c r="AR485" s="119">
        <v>9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18.2</v>
      </c>
      <c r="BI485" s="119">
        <v>19.100000000000001</v>
      </c>
      <c r="BJ485" s="119">
        <v>22.7</v>
      </c>
      <c r="BK485" s="119">
        <v>25.3</v>
      </c>
      <c r="BL485" s="119">
        <v>0</v>
      </c>
      <c r="BM485" s="119" t="s">
        <v>706</v>
      </c>
    </row>
    <row r="486" spans="1:65" s="119" customFormat="1" ht="11.4" x14ac:dyDescent="0.2">
      <c r="A486" s="119" t="s">
        <v>132</v>
      </c>
      <c r="B486" s="119">
        <v>180</v>
      </c>
      <c r="C486" s="119">
        <v>2</v>
      </c>
      <c r="D486" s="119">
        <v>167</v>
      </c>
      <c r="E486" s="119">
        <v>2</v>
      </c>
      <c r="F486" s="119">
        <v>6</v>
      </c>
      <c r="G486" s="119">
        <v>0</v>
      </c>
      <c r="H486" s="119">
        <v>2</v>
      </c>
      <c r="I486" s="119">
        <v>0</v>
      </c>
      <c r="J486" s="119">
        <v>0</v>
      </c>
      <c r="K486" s="119">
        <v>0</v>
      </c>
      <c r="L486" s="119">
        <v>1</v>
      </c>
      <c r="M486" s="119">
        <v>0</v>
      </c>
      <c r="N486" s="119">
        <v>0</v>
      </c>
      <c r="O486" s="119">
        <v>1.111</v>
      </c>
      <c r="P486" s="119">
        <v>92.78</v>
      </c>
      <c r="Q486" s="119">
        <v>1.111</v>
      </c>
      <c r="R486" s="119">
        <v>3.3330000000000002</v>
      </c>
      <c r="S486" s="119">
        <v>0</v>
      </c>
      <c r="T486" s="119">
        <v>1.111</v>
      </c>
      <c r="U486" s="119">
        <v>0</v>
      </c>
      <c r="V486" s="119">
        <v>0</v>
      </c>
      <c r="W486" s="119">
        <v>0</v>
      </c>
      <c r="X486" s="119">
        <v>0.55600000000000005</v>
      </c>
      <c r="Y486" s="119">
        <v>0</v>
      </c>
      <c r="Z486" s="119">
        <v>0</v>
      </c>
      <c r="AA486" s="119" t="s">
        <v>447</v>
      </c>
      <c r="AB486" s="119" t="s">
        <v>401</v>
      </c>
      <c r="AC486" s="119" t="s">
        <v>417</v>
      </c>
      <c r="AD486" s="119" t="s">
        <v>441</v>
      </c>
      <c r="AE486" s="119" t="s">
        <v>54</v>
      </c>
      <c r="AF486" s="119" t="s">
        <v>463</v>
      </c>
      <c r="AG486" s="119" t="s">
        <v>54</v>
      </c>
      <c r="AH486" s="119" t="s">
        <v>54</v>
      </c>
      <c r="AI486" s="119" t="s">
        <v>54</v>
      </c>
      <c r="AJ486" s="119" t="s">
        <v>394</v>
      </c>
      <c r="AK486" s="119" t="s">
        <v>54</v>
      </c>
      <c r="AL486" s="119" t="s">
        <v>54</v>
      </c>
      <c r="AM486" s="119">
        <v>0</v>
      </c>
      <c r="AN486" s="119">
        <v>1</v>
      </c>
      <c r="AO486" s="119">
        <v>6</v>
      </c>
      <c r="AP486" s="119">
        <v>39</v>
      </c>
      <c r="AQ486" s="119">
        <v>81</v>
      </c>
      <c r="AR486" s="119">
        <v>52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22.5</v>
      </c>
      <c r="BI486" s="119">
        <v>23.5</v>
      </c>
      <c r="BJ486" s="119">
        <v>27</v>
      </c>
      <c r="BK486" s="119">
        <v>28.1</v>
      </c>
      <c r="BL486" s="119">
        <v>0</v>
      </c>
      <c r="BM486" s="119" t="s">
        <v>705</v>
      </c>
    </row>
    <row r="487" spans="1:65" s="119" customFormat="1" ht="11.4" x14ac:dyDescent="0.2">
      <c r="A487" s="119" t="s">
        <v>132</v>
      </c>
      <c r="B487" s="119">
        <v>154</v>
      </c>
      <c r="C487" s="119">
        <v>3</v>
      </c>
      <c r="D487" s="119">
        <v>145</v>
      </c>
      <c r="E487" s="119">
        <v>1</v>
      </c>
      <c r="F487" s="119">
        <v>3</v>
      </c>
      <c r="G487" s="119">
        <v>0</v>
      </c>
      <c r="H487" s="119">
        <v>2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1.948</v>
      </c>
      <c r="P487" s="119">
        <v>94.16</v>
      </c>
      <c r="Q487" s="119">
        <v>0.64900000000000002</v>
      </c>
      <c r="R487" s="119">
        <v>1.948</v>
      </c>
      <c r="S487" s="119">
        <v>0</v>
      </c>
      <c r="T487" s="119">
        <v>1.2989999999999999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389</v>
      </c>
      <c r="AB487" s="119" t="s">
        <v>576</v>
      </c>
      <c r="AC487" s="119" t="s">
        <v>398</v>
      </c>
      <c r="AD487" s="119" t="s">
        <v>481</v>
      </c>
      <c r="AE487" s="119" t="s">
        <v>54</v>
      </c>
      <c r="AF487" s="119" t="s">
        <v>412</v>
      </c>
      <c r="AG487" s="119" t="s">
        <v>54</v>
      </c>
      <c r="AH487" s="119" t="s">
        <v>54</v>
      </c>
      <c r="AI487" s="119" t="s">
        <v>54</v>
      </c>
      <c r="AJ487" s="119" t="s">
        <v>54</v>
      </c>
      <c r="AK487" s="119" t="s">
        <v>54</v>
      </c>
      <c r="AL487" s="119" t="s">
        <v>54</v>
      </c>
      <c r="AM487" s="119">
        <v>1</v>
      </c>
      <c r="AN487" s="119">
        <v>5</v>
      </c>
      <c r="AO487" s="119">
        <v>20</v>
      </c>
      <c r="AP487" s="119">
        <v>64</v>
      </c>
      <c r="AQ487" s="119">
        <v>49</v>
      </c>
      <c r="AR487" s="119">
        <v>13</v>
      </c>
      <c r="AS487" s="119">
        <v>1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</v>
      </c>
      <c r="BI487" s="119">
        <v>19.2</v>
      </c>
      <c r="BJ487" s="119">
        <v>23.3</v>
      </c>
      <c r="BK487" s="119">
        <v>27.4</v>
      </c>
      <c r="BL487" s="119">
        <v>0</v>
      </c>
      <c r="BM487" s="119" t="s">
        <v>706</v>
      </c>
    </row>
    <row r="488" spans="1:65" s="119" customFormat="1" ht="11.4" x14ac:dyDescent="0.2">
      <c r="A488" s="119" t="s">
        <v>133</v>
      </c>
      <c r="B488" s="119">
        <v>155</v>
      </c>
      <c r="C488" s="119">
        <v>3</v>
      </c>
      <c r="D488" s="119">
        <v>144</v>
      </c>
      <c r="E488" s="119">
        <v>1</v>
      </c>
      <c r="F488" s="119">
        <v>6</v>
      </c>
      <c r="G488" s="119">
        <v>0</v>
      </c>
      <c r="H488" s="119">
        <v>0</v>
      </c>
      <c r="I488" s="119">
        <v>1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1.9350000000000001</v>
      </c>
      <c r="P488" s="119">
        <v>92.9</v>
      </c>
      <c r="Q488" s="119">
        <v>0.64500000000000002</v>
      </c>
      <c r="R488" s="119">
        <v>3.871</v>
      </c>
      <c r="S488" s="119">
        <v>0</v>
      </c>
      <c r="T488" s="119">
        <v>0</v>
      </c>
      <c r="U488" s="119">
        <v>0.64500000000000002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474</v>
      </c>
      <c r="AB488" s="119" t="s">
        <v>401</v>
      </c>
      <c r="AC488" s="119" t="s">
        <v>412</v>
      </c>
      <c r="AD488" s="119" t="s">
        <v>435</v>
      </c>
      <c r="AE488" s="119" t="s">
        <v>54</v>
      </c>
      <c r="AF488" s="119" t="s">
        <v>54</v>
      </c>
      <c r="AG488" s="119" t="s">
        <v>431</v>
      </c>
      <c r="AH488" s="119" t="s">
        <v>54</v>
      </c>
      <c r="AI488" s="119" t="s">
        <v>54</v>
      </c>
      <c r="AJ488" s="119" t="s">
        <v>54</v>
      </c>
      <c r="AK488" s="119" t="s">
        <v>54</v>
      </c>
      <c r="AL488" s="119" t="s">
        <v>54</v>
      </c>
      <c r="AM488" s="119">
        <v>0</v>
      </c>
      <c r="AN488" s="119">
        <v>0</v>
      </c>
      <c r="AO488" s="119">
        <v>1</v>
      </c>
      <c r="AP488" s="119">
        <v>23</v>
      </c>
      <c r="AQ488" s="119">
        <v>103</v>
      </c>
      <c r="AR488" s="119">
        <v>21</v>
      </c>
      <c r="AS488" s="119">
        <v>6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22.6</v>
      </c>
      <c r="BI488" s="119">
        <v>22</v>
      </c>
      <c r="BJ488" s="119">
        <v>25.6</v>
      </c>
      <c r="BK488" s="119">
        <v>30</v>
      </c>
      <c r="BL488" s="119">
        <v>0</v>
      </c>
      <c r="BM488" s="119" t="s">
        <v>705</v>
      </c>
    </row>
    <row r="489" spans="1:65" s="119" customFormat="1" ht="11.4" x14ac:dyDescent="0.2">
      <c r="A489" s="119" t="s">
        <v>133</v>
      </c>
      <c r="B489" s="119">
        <v>157</v>
      </c>
      <c r="C489" s="119">
        <v>4</v>
      </c>
      <c r="D489" s="119">
        <v>147</v>
      </c>
      <c r="E489" s="119">
        <v>0</v>
      </c>
      <c r="F489" s="119">
        <v>3</v>
      </c>
      <c r="G489" s="119">
        <v>2</v>
      </c>
      <c r="H489" s="119">
        <v>1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2.548</v>
      </c>
      <c r="P489" s="119">
        <v>93.63</v>
      </c>
      <c r="Q489" s="119">
        <v>0</v>
      </c>
      <c r="R489" s="119">
        <v>1.911</v>
      </c>
      <c r="S489" s="119">
        <v>1.274</v>
      </c>
      <c r="T489" s="119">
        <v>0.63700000000000001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529</v>
      </c>
      <c r="AB489" s="119" t="s">
        <v>413</v>
      </c>
      <c r="AC489" s="119" t="s">
        <v>54</v>
      </c>
      <c r="AD489" s="119" t="s">
        <v>444</v>
      </c>
      <c r="AE489" s="119" t="s">
        <v>581</v>
      </c>
      <c r="AF489" s="119" t="s">
        <v>519</v>
      </c>
      <c r="AG489" s="119" t="s">
        <v>54</v>
      </c>
      <c r="AH489" s="119" t="s">
        <v>54</v>
      </c>
      <c r="AI489" s="119" t="s">
        <v>54</v>
      </c>
      <c r="AJ489" s="119" t="s">
        <v>54</v>
      </c>
      <c r="AK489" s="119" t="s">
        <v>54</v>
      </c>
      <c r="AL489" s="119" t="s">
        <v>54</v>
      </c>
      <c r="AM489" s="119">
        <v>0</v>
      </c>
      <c r="AN489" s="119">
        <v>0</v>
      </c>
      <c r="AO489" s="119">
        <v>11</v>
      </c>
      <c r="AP489" s="119">
        <v>53</v>
      </c>
      <c r="AQ489" s="119">
        <v>82</v>
      </c>
      <c r="AR489" s="119">
        <v>10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20.399999999999999</v>
      </c>
      <c r="BI489" s="119">
        <v>20.399999999999999</v>
      </c>
      <c r="BJ489" s="119">
        <v>23.9</v>
      </c>
      <c r="BK489" s="119">
        <v>25.7</v>
      </c>
      <c r="BL489" s="119">
        <v>0</v>
      </c>
      <c r="BM489" s="119" t="s">
        <v>706</v>
      </c>
    </row>
    <row r="490" spans="1:65" s="119" customFormat="1" ht="11.4" x14ac:dyDescent="0.2">
      <c r="A490" s="119" t="s">
        <v>134</v>
      </c>
      <c r="B490" s="119">
        <v>153</v>
      </c>
      <c r="C490" s="119">
        <v>8</v>
      </c>
      <c r="D490" s="119">
        <v>135</v>
      </c>
      <c r="E490" s="119">
        <v>2</v>
      </c>
      <c r="F490" s="119">
        <v>6</v>
      </c>
      <c r="G490" s="119">
        <v>2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5.2290000000000001</v>
      </c>
      <c r="P490" s="119">
        <v>88.24</v>
      </c>
      <c r="Q490" s="119">
        <v>1.3069999999999999</v>
      </c>
      <c r="R490" s="119">
        <v>3.9220000000000002</v>
      </c>
      <c r="S490" s="119">
        <v>1.3069999999999999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458</v>
      </c>
      <c r="AB490" s="119" t="s">
        <v>457</v>
      </c>
      <c r="AC490" s="119" t="s">
        <v>411</v>
      </c>
      <c r="AD490" s="119" t="s">
        <v>456</v>
      </c>
      <c r="AE490" s="119" t="s">
        <v>499</v>
      </c>
      <c r="AF490" s="119" t="s">
        <v>54</v>
      </c>
      <c r="AG490" s="119" t="s">
        <v>54</v>
      </c>
      <c r="AH490" s="119" t="s">
        <v>54</v>
      </c>
      <c r="AI490" s="119" t="s">
        <v>54</v>
      </c>
      <c r="AJ490" s="119" t="s">
        <v>54</v>
      </c>
      <c r="AK490" s="119" t="s">
        <v>54</v>
      </c>
      <c r="AL490" s="119" t="s">
        <v>54</v>
      </c>
      <c r="AM490" s="119">
        <v>0</v>
      </c>
      <c r="AN490" s="119">
        <v>0</v>
      </c>
      <c r="AO490" s="119">
        <v>3</v>
      </c>
      <c r="AP490" s="119">
        <v>25</v>
      </c>
      <c r="AQ490" s="119">
        <v>57</v>
      </c>
      <c r="AR490" s="119">
        <v>65</v>
      </c>
      <c r="AS490" s="119">
        <v>3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23.8</v>
      </c>
      <c r="BI490" s="119">
        <v>24.2</v>
      </c>
      <c r="BJ490" s="119">
        <v>28</v>
      </c>
      <c r="BK490" s="119">
        <v>29.7</v>
      </c>
      <c r="BL490" s="119">
        <v>0</v>
      </c>
      <c r="BM490" s="119" t="s">
        <v>705</v>
      </c>
    </row>
    <row r="491" spans="1:65" s="119" customFormat="1" ht="11.4" x14ac:dyDescent="0.2">
      <c r="A491" s="119" t="s">
        <v>134</v>
      </c>
      <c r="B491" s="119">
        <v>111</v>
      </c>
      <c r="C491" s="119">
        <v>6</v>
      </c>
      <c r="D491" s="119">
        <v>97</v>
      </c>
      <c r="E491" s="119">
        <v>3</v>
      </c>
      <c r="F491" s="119">
        <v>4</v>
      </c>
      <c r="G491" s="119">
        <v>0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5.4050000000000002</v>
      </c>
      <c r="P491" s="119">
        <v>87.39</v>
      </c>
      <c r="Q491" s="119">
        <v>2.7029999999999998</v>
      </c>
      <c r="R491" s="119">
        <v>3.6040000000000001</v>
      </c>
      <c r="S491" s="119">
        <v>0</v>
      </c>
      <c r="T491" s="119">
        <v>0.90100000000000002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486</v>
      </c>
      <c r="AB491" s="119" t="s">
        <v>446</v>
      </c>
      <c r="AC491" s="119" t="s">
        <v>386</v>
      </c>
      <c r="AD491" s="119" t="s">
        <v>439</v>
      </c>
      <c r="AE491" s="119" t="s">
        <v>54</v>
      </c>
      <c r="AF491" s="119" t="s">
        <v>583</v>
      </c>
      <c r="AG491" s="119" t="s">
        <v>54</v>
      </c>
      <c r="AH491" s="119" t="s">
        <v>54</v>
      </c>
      <c r="AI491" s="119" t="s">
        <v>54</v>
      </c>
      <c r="AJ491" s="119" t="s">
        <v>54</v>
      </c>
      <c r="AK491" s="119" t="s">
        <v>54</v>
      </c>
      <c r="AL491" s="119" t="s">
        <v>54</v>
      </c>
      <c r="AM491" s="119">
        <v>0</v>
      </c>
      <c r="AN491" s="119">
        <v>4</v>
      </c>
      <c r="AO491" s="119">
        <v>7</v>
      </c>
      <c r="AP491" s="119">
        <v>24</v>
      </c>
      <c r="AQ491" s="119">
        <v>60</v>
      </c>
      <c r="AR491" s="119">
        <v>15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21.2</v>
      </c>
      <c r="BI491" s="119">
        <v>21.5</v>
      </c>
      <c r="BJ491" s="119">
        <v>25</v>
      </c>
      <c r="BK491" s="119">
        <v>28.9</v>
      </c>
      <c r="BL491" s="119">
        <v>0</v>
      </c>
      <c r="BM491" s="119" t="s">
        <v>706</v>
      </c>
    </row>
    <row r="492" spans="1:65" s="119" customFormat="1" ht="11.4" x14ac:dyDescent="0.2">
      <c r="A492" s="119" t="s">
        <v>135</v>
      </c>
      <c r="B492" s="119">
        <v>137</v>
      </c>
      <c r="C492" s="119">
        <v>4</v>
      </c>
      <c r="D492" s="119">
        <v>123</v>
      </c>
      <c r="E492" s="119">
        <v>1</v>
      </c>
      <c r="F492" s="119">
        <v>8</v>
      </c>
      <c r="G492" s="119">
        <v>0</v>
      </c>
      <c r="H492" s="119">
        <v>1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2.92</v>
      </c>
      <c r="P492" s="119">
        <v>89.78</v>
      </c>
      <c r="Q492" s="119">
        <v>0.73</v>
      </c>
      <c r="R492" s="119">
        <v>5.8390000000000004</v>
      </c>
      <c r="S492" s="119">
        <v>0</v>
      </c>
      <c r="T492" s="119">
        <v>0.73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451</v>
      </c>
      <c r="AB492" s="119" t="s">
        <v>418</v>
      </c>
      <c r="AC492" s="119" t="s">
        <v>412</v>
      </c>
      <c r="AD492" s="119" t="s">
        <v>451</v>
      </c>
      <c r="AE492" s="119" t="s">
        <v>54</v>
      </c>
      <c r="AF492" s="119" t="s">
        <v>388</v>
      </c>
      <c r="AG492" s="119" t="s">
        <v>54</v>
      </c>
      <c r="AH492" s="119" t="s">
        <v>54</v>
      </c>
      <c r="AI492" s="119" t="s">
        <v>54</v>
      </c>
      <c r="AJ492" s="119" t="s">
        <v>54</v>
      </c>
      <c r="AK492" s="119" t="s">
        <v>54</v>
      </c>
      <c r="AL492" s="119" t="s">
        <v>54</v>
      </c>
      <c r="AM492" s="119">
        <v>0</v>
      </c>
      <c r="AN492" s="119">
        <v>0</v>
      </c>
      <c r="AO492" s="119">
        <v>0</v>
      </c>
      <c r="AP492" s="119">
        <v>19</v>
      </c>
      <c r="AQ492" s="119">
        <v>67</v>
      </c>
      <c r="AR492" s="119">
        <v>45</v>
      </c>
      <c r="AS492" s="119">
        <v>6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23.8</v>
      </c>
      <c r="BI492" s="119">
        <v>23.5</v>
      </c>
      <c r="BJ492" s="119">
        <v>27.1</v>
      </c>
      <c r="BK492" s="119">
        <v>29.7</v>
      </c>
      <c r="BL492" s="119">
        <v>0</v>
      </c>
      <c r="BM492" s="119" t="s">
        <v>705</v>
      </c>
    </row>
    <row r="493" spans="1:65" s="119" customFormat="1" ht="11.4" x14ac:dyDescent="0.2">
      <c r="A493" s="119" t="s">
        <v>135</v>
      </c>
      <c r="B493" s="119">
        <v>126</v>
      </c>
      <c r="C493" s="119">
        <v>6</v>
      </c>
      <c r="D493" s="119">
        <v>113</v>
      </c>
      <c r="E493" s="119">
        <v>1</v>
      </c>
      <c r="F493" s="119">
        <v>5</v>
      </c>
      <c r="G493" s="119">
        <v>0</v>
      </c>
      <c r="H493" s="119">
        <v>1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4.7619999999999996</v>
      </c>
      <c r="P493" s="119">
        <v>89.68</v>
      </c>
      <c r="Q493" s="119">
        <v>0.79400000000000004</v>
      </c>
      <c r="R493" s="119">
        <v>3.968</v>
      </c>
      <c r="S493" s="119">
        <v>0</v>
      </c>
      <c r="T493" s="119">
        <v>0.79400000000000004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424</v>
      </c>
      <c r="AB493" s="119" t="s">
        <v>430</v>
      </c>
      <c r="AC493" s="119" t="s">
        <v>432</v>
      </c>
      <c r="AD493" s="119" t="s">
        <v>427</v>
      </c>
      <c r="AE493" s="119" t="s">
        <v>54</v>
      </c>
      <c r="AF493" s="119" t="s">
        <v>429</v>
      </c>
      <c r="AG493" s="119" t="s">
        <v>54</v>
      </c>
      <c r="AH493" s="119" t="s">
        <v>54</v>
      </c>
      <c r="AI493" s="119" t="s">
        <v>54</v>
      </c>
      <c r="AJ493" s="119" t="s">
        <v>54</v>
      </c>
      <c r="AK493" s="119" t="s">
        <v>54</v>
      </c>
      <c r="AL493" s="119" t="s">
        <v>54</v>
      </c>
      <c r="AM493" s="119">
        <v>0</v>
      </c>
      <c r="AN493" s="119">
        <v>1</v>
      </c>
      <c r="AO493" s="119">
        <v>8</v>
      </c>
      <c r="AP493" s="119">
        <v>26</v>
      </c>
      <c r="AQ493" s="119">
        <v>62</v>
      </c>
      <c r="AR493" s="119">
        <v>24</v>
      </c>
      <c r="AS493" s="119">
        <v>4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22.2</v>
      </c>
      <c r="BI493" s="119">
        <v>22.5</v>
      </c>
      <c r="BJ493" s="119">
        <v>26.3</v>
      </c>
      <c r="BK493" s="119">
        <v>29.8</v>
      </c>
      <c r="BL493" s="119">
        <v>0</v>
      </c>
      <c r="BM493" s="119" t="s">
        <v>706</v>
      </c>
    </row>
    <row r="494" spans="1:65" s="119" customFormat="1" ht="11.4" x14ac:dyDescent="0.2">
      <c r="A494" s="119" t="s">
        <v>136</v>
      </c>
      <c r="B494" s="119">
        <v>127</v>
      </c>
      <c r="C494" s="119">
        <v>5</v>
      </c>
      <c r="D494" s="119">
        <v>120</v>
      </c>
      <c r="E494" s="119">
        <v>1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3.9369999999999998</v>
      </c>
      <c r="P494" s="119">
        <v>94.49</v>
      </c>
      <c r="Q494" s="119">
        <v>0.78700000000000003</v>
      </c>
      <c r="R494" s="119">
        <v>0.78700000000000003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404</v>
      </c>
      <c r="AB494" s="119" t="s">
        <v>529</v>
      </c>
      <c r="AC494" s="119" t="s">
        <v>491</v>
      </c>
      <c r="AD494" s="119" t="s">
        <v>528</v>
      </c>
      <c r="AE494" s="119" t="s">
        <v>54</v>
      </c>
      <c r="AF494" s="119" t="s">
        <v>54</v>
      </c>
      <c r="AG494" s="119" t="s">
        <v>54</v>
      </c>
      <c r="AH494" s="119" t="s">
        <v>54</v>
      </c>
      <c r="AI494" s="119" t="s">
        <v>54</v>
      </c>
      <c r="AJ494" s="119" t="s">
        <v>54</v>
      </c>
      <c r="AK494" s="119" t="s">
        <v>54</v>
      </c>
      <c r="AL494" s="119" t="s">
        <v>54</v>
      </c>
      <c r="AM494" s="119">
        <v>0</v>
      </c>
      <c r="AN494" s="119">
        <v>1</v>
      </c>
      <c r="AO494" s="119">
        <v>1</v>
      </c>
      <c r="AP494" s="119">
        <v>6</v>
      </c>
      <c r="AQ494" s="119">
        <v>43</v>
      </c>
      <c r="AR494" s="119">
        <v>65</v>
      </c>
      <c r="AS494" s="119">
        <v>11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25.4</v>
      </c>
      <c r="BI494" s="119">
        <v>25.7</v>
      </c>
      <c r="BJ494" s="119">
        <v>29.2</v>
      </c>
      <c r="BK494" s="119">
        <v>31</v>
      </c>
      <c r="BL494" s="119">
        <v>0</v>
      </c>
      <c r="BM494" s="119" t="s">
        <v>705</v>
      </c>
    </row>
    <row r="495" spans="1:65" s="119" customFormat="1" ht="11.4" x14ac:dyDescent="0.2">
      <c r="A495" s="119" t="s">
        <v>136</v>
      </c>
      <c r="B495" s="119">
        <v>106</v>
      </c>
      <c r="C495" s="119">
        <v>1</v>
      </c>
      <c r="D495" s="119">
        <v>102</v>
      </c>
      <c r="E495" s="119">
        <v>0</v>
      </c>
      <c r="F495" s="119">
        <v>1</v>
      </c>
      <c r="G495" s="119">
        <v>1</v>
      </c>
      <c r="H495" s="119">
        <v>0</v>
      </c>
      <c r="I495" s="119">
        <v>0</v>
      </c>
      <c r="J495" s="119">
        <v>1</v>
      </c>
      <c r="K495" s="119">
        <v>0</v>
      </c>
      <c r="L495" s="119">
        <v>0</v>
      </c>
      <c r="M495" s="119">
        <v>0</v>
      </c>
      <c r="N495" s="119">
        <v>0</v>
      </c>
      <c r="O495" s="119">
        <v>0.94299999999999995</v>
      </c>
      <c r="P495" s="119">
        <v>96.23</v>
      </c>
      <c r="Q495" s="119">
        <v>0</v>
      </c>
      <c r="R495" s="119">
        <v>0.94299999999999995</v>
      </c>
      <c r="S495" s="119">
        <v>0.94299999999999995</v>
      </c>
      <c r="T495" s="119">
        <v>0</v>
      </c>
      <c r="U495" s="119">
        <v>0</v>
      </c>
      <c r="V495" s="119">
        <v>0.94299999999999995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742</v>
      </c>
      <c r="AB495" s="119" t="s">
        <v>416</v>
      </c>
      <c r="AC495" s="119" t="s">
        <v>54</v>
      </c>
      <c r="AD495" s="119" t="s">
        <v>441</v>
      </c>
      <c r="AE495" s="119" t="s">
        <v>469</v>
      </c>
      <c r="AF495" s="119" t="s">
        <v>54</v>
      </c>
      <c r="AG495" s="119" t="s">
        <v>54</v>
      </c>
      <c r="AH495" s="119" t="s">
        <v>564</v>
      </c>
      <c r="AI495" s="119" t="s">
        <v>54</v>
      </c>
      <c r="AJ495" s="119" t="s">
        <v>54</v>
      </c>
      <c r="AK495" s="119" t="s">
        <v>54</v>
      </c>
      <c r="AL495" s="119" t="s">
        <v>54</v>
      </c>
      <c r="AM495" s="119">
        <v>0</v>
      </c>
      <c r="AN495" s="119">
        <v>3</v>
      </c>
      <c r="AO495" s="119">
        <v>6</v>
      </c>
      <c r="AP495" s="119">
        <v>18</v>
      </c>
      <c r="AQ495" s="119">
        <v>57</v>
      </c>
      <c r="AR495" s="119">
        <v>21</v>
      </c>
      <c r="AS495" s="119">
        <v>0</v>
      </c>
      <c r="AT495" s="119">
        <v>1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22.1</v>
      </c>
      <c r="BI495" s="119">
        <v>23.2</v>
      </c>
      <c r="BJ495" s="119">
        <v>25.5</v>
      </c>
      <c r="BK495" s="119">
        <v>27.5</v>
      </c>
      <c r="BL495" s="119">
        <v>1</v>
      </c>
      <c r="BM495" s="119" t="s">
        <v>706</v>
      </c>
    </row>
    <row r="496" spans="1:65" s="119" customFormat="1" ht="11.4" x14ac:dyDescent="0.2">
      <c r="A496" s="119" t="s">
        <v>137</v>
      </c>
      <c r="B496" s="119">
        <v>95</v>
      </c>
      <c r="C496" s="119">
        <v>7</v>
      </c>
      <c r="D496" s="119">
        <v>85</v>
      </c>
      <c r="E496" s="119">
        <v>1</v>
      </c>
      <c r="F496" s="119">
        <v>1</v>
      </c>
      <c r="G496" s="119">
        <v>1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7.3680000000000003</v>
      </c>
      <c r="P496" s="119">
        <v>89.47</v>
      </c>
      <c r="Q496" s="119">
        <v>1.0529999999999999</v>
      </c>
      <c r="R496" s="119">
        <v>1.0529999999999999</v>
      </c>
      <c r="S496" s="119">
        <v>1.0529999999999999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458</v>
      </c>
      <c r="AB496" s="119" t="s">
        <v>447</v>
      </c>
      <c r="AC496" s="119" t="s">
        <v>717</v>
      </c>
      <c r="AD496" s="119" t="s">
        <v>400</v>
      </c>
      <c r="AE496" s="119" t="s">
        <v>600</v>
      </c>
      <c r="AF496" s="119" t="s">
        <v>54</v>
      </c>
      <c r="AG496" s="119" t="s">
        <v>54</v>
      </c>
      <c r="AH496" s="119" t="s">
        <v>54</v>
      </c>
      <c r="AI496" s="119" t="s">
        <v>54</v>
      </c>
      <c r="AJ496" s="119" t="s">
        <v>54</v>
      </c>
      <c r="AK496" s="119" t="s">
        <v>54</v>
      </c>
      <c r="AL496" s="119" t="s">
        <v>54</v>
      </c>
      <c r="AM496" s="119">
        <v>0</v>
      </c>
      <c r="AN496" s="119">
        <v>1</v>
      </c>
      <c r="AO496" s="119">
        <v>0</v>
      </c>
      <c r="AP496" s="119">
        <v>9</v>
      </c>
      <c r="AQ496" s="119">
        <v>28</v>
      </c>
      <c r="AR496" s="119">
        <v>49</v>
      </c>
      <c r="AS496" s="119">
        <v>7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25.4</v>
      </c>
      <c r="BI496" s="119">
        <v>25.6</v>
      </c>
      <c r="BJ496" s="119">
        <v>29.1</v>
      </c>
      <c r="BK496" s="119">
        <v>31.9</v>
      </c>
      <c r="BL496" s="119">
        <v>0</v>
      </c>
      <c r="BM496" s="119" t="s">
        <v>705</v>
      </c>
    </row>
    <row r="497" spans="1:65" s="119" customFormat="1" ht="11.4" x14ac:dyDescent="0.2">
      <c r="A497" s="119" t="s">
        <v>137</v>
      </c>
      <c r="B497" s="119">
        <v>102</v>
      </c>
      <c r="C497" s="119">
        <v>6</v>
      </c>
      <c r="D497" s="119">
        <v>91</v>
      </c>
      <c r="E497" s="119">
        <v>1</v>
      </c>
      <c r="F497" s="119">
        <v>3</v>
      </c>
      <c r="G497" s="119">
        <v>0</v>
      </c>
      <c r="H497" s="119">
        <v>1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5.8819999999999997</v>
      </c>
      <c r="P497" s="119">
        <v>89.22</v>
      </c>
      <c r="Q497" s="119">
        <v>0.98</v>
      </c>
      <c r="R497" s="119">
        <v>2.9409999999999998</v>
      </c>
      <c r="S497" s="119">
        <v>0</v>
      </c>
      <c r="T497" s="119">
        <v>0.98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518</v>
      </c>
      <c r="AB497" s="119" t="s">
        <v>439</v>
      </c>
      <c r="AC497" s="119" t="s">
        <v>413</v>
      </c>
      <c r="AD497" s="119" t="s">
        <v>388</v>
      </c>
      <c r="AE497" s="119" t="s">
        <v>54</v>
      </c>
      <c r="AF497" s="119" t="s">
        <v>410</v>
      </c>
      <c r="AG497" s="119" t="s">
        <v>54</v>
      </c>
      <c r="AH497" s="119" t="s">
        <v>54</v>
      </c>
      <c r="AI497" s="119" t="s">
        <v>54</v>
      </c>
      <c r="AJ497" s="119" t="s">
        <v>54</v>
      </c>
      <c r="AK497" s="119" t="s">
        <v>54</v>
      </c>
      <c r="AL497" s="119" t="s">
        <v>54</v>
      </c>
      <c r="AM497" s="119">
        <v>0</v>
      </c>
      <c r="AN497" s="119">
        <v>2</v>
      </c>
      <c r="AO497" s="119">
        <v>4</v>
      </c>
      <c r="AP497" s="119">
        <v>23</v>
      </c>
      <c r="AQ497" s="119">
        <v>41</v>
      </c>
      <c r="AR497" s="119">
        <v>27</v>
      </c>
      <c r="AS497" s="119">
        <v>5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22.4</v>
      </c>
      <c r="BI497" s="119">
        <v>22.1</v>
      </c>
      <c r="BJ497" s="119">
        <v>27.3</v>
      </c>
      <c r="BK497" s="119">
        <v>29.9</v>
      </c>
      <c r="BL497" s="119">
        <v>0</v>
      </c>
      <c r="BM497" s="119" t="s">
        <v>706</v>
      </c>
    </row>
    <row r="498" spans="1:65" s="119" customFormat="1" ht="11.4" x14ac:dyDescent="0.2">
      <c r="A498" s="119" t="s">
        <v>138</v>
      </c>
      <c r="B498" s="119">
        <v>106</v>
      </c>
      <c r="C498" s="119">
        <v>5</v>
      </c>
      <c r="D498" s="119">
        <v>98</v>
      </c>
      <c r="E498" s="119">
        <v>1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4.7169999999999996</v>
      </c>
      <c r="P498" s="119">
        <v>92.45</v>
      </c>
      <c r="Q498" s="119">
        <v>0.94299999999999995</v>
      </c>
      <c r="R498" s="119">
        <v>1.887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453</v>
      </c>
      <c r="AB498" s="119" t="s">
        <v>536</v>
      </c>
      <c r="AC498" s="119" t="s">
        <v>402</v>
      </c>
      <c r="AD498" s="119" t="s">
        <v>540</v>
      </c>
      <c r="AE498" s="119" t="s">
        <v>54</v>
      </c>
      <c r="AF498" s="119" t="s">
        <v>54</v>
      </c>
      <c r="AG498" s="119" t="s">
        <v>54</v>
      </c>
      <c r="AH498" s="119" t="s">
        <v>54</v>
      </c>
      <c r="AI498" s="119" t="s">
        <v>54</v>
      </c>
      <c r="AJ498" s="119" t="s">
        <v>54</v>
      </c>
      <c r="AK498" s="119" t="s">
        <v>54</v>
      </c>
      <c r="AL498" s="119" t="s">
        <v>54</v>
      </c>
      <c r="AM498" s="119">
        <v>0</v>
      </c>
      <c r="AN498" s="119">
        <v>0</v>
      </c>
      <c r="AO498" s="119">
        <v>1</v>
      </c>
      <c r="AP498" s="119">
        <v>5</v>
      </c>
      <c r="AQ498" s="119">
        <v>38</v>
      </c>
      <c r="AR498" s="119">
        <v>47</v>
      </c>
      <c r="AS498" s="119">
        <v>15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25.7</v>
      </c>
      <c r="BI498" s="119">
        <v>25.6</v>
      </c>
      <c r="BJ498" s="119">
        <v>29.6</v>
      </c>
      <c r="BK498" s="119">
        <v>31.9</v>
      </c>
      <c r="BL498" s="119">
        <v>0</v>
      </c>
      <c r="BM498" s="119" t="s">
        <v>705</v>
      </c>
    </row>
    <row r="499" spans="1:65" s="119" customFormat="1" ht="11.4" x14ac:dyDescent="0.2">
      <c r="A499" s="119" t="s">
        <v>138</v>
      </c>
      <c r="B499" s="119">
        <v>95</v>
      </c>
      <c r="C499" s="119">
        <v>0</v>
      </c>
      <c r="D499" s="119">
        <v>92</v>
      </c>
      <c r="E499" s="119">
        <v>0</v>
      </c>
      <c r="F499" s="119">
        <v>2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96.84</v>
      </c>
      <c r="Q499" s="119">
        <v>0</v>
      </c>
      <c r="R499" s="119">
        <v>2.105</v>
      </c>
      <c r="S499" s="119">
        <v>1.0529999999999999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54</v>
      </c>
      <c r="AB499" s="119" t="s">
        <v>402</v>
      </c>
      <c r="AC499" s="119" t="s">
        <v>54</v>
      </c>
      <c r="AD499" s="119" t="s">
        <v>423</v>
      </c>
      <c r="AE499" s="119" t="s">
        <v>431</v>
      </c>
      <c r="AF499" s="119" t="s">
        <v>54</v>
      </c>
      <c r="AG499" s="119" t="s">
        <v>54</v>
      </c>
      <c r="AH499" s="119" t="s">
        <v>54</v>
      </c>
      <c r="AI499" s="119" t="s">
        <v>54</v>
      </c>
      <c r="AJ499" s="119" t="s">
        <v>54</v>
      </c>
      <c r="AK499" s="119" t="s">
        <v>54</v>
      </c>
      <c r="AL499" s="119" t="s">
        <v>54</v>
      </c>
      <c r="AM499" s="119">
        <v>0</v>
      </c>
      <c r="AN499" s="119">
        <v>1</v>
      </c>
      <c r="AO499" s="119">
        <v>5</v>
      </c>
      <c r="AP499" s="119">
        <v>13</v>
      </c>
      <c r="AQ499" s="119">
        <v>57</v>
      </c>
      <c r="AR499" s="119">
        <v>16</v>
      </c>
      <c r="AS499" s="119">
        <v>2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22.4</v>
      </c>
      <c r="BI499" s="119">
        <v>22.5</v>
      </c>
      <c r="BJ499" s="119">
        <v>25.6</v>
      </c>
      <c r="BK499" s="119">
        <v>29.4</v>
      </c>
      <c r="BL499" s="119">
        <v>0</v>
      </c>
      <c r="BM499" s="119" t="s">
        <v>706</v>
      </c>
    </row>
    <row r="500" spans="1:65" s="119" customFormat="1" ht="11.4" x14ac:dyDescent="0.2">
      <c r="A500" s="119" t="s">
        <v>139</v>
      </c>
      <c r="B500" s="119">
        <v>118</v>
      </c>
      <c r="C500" s="119">
        <v>3</v>
      </c>
      <c r="D500" s="119">
        <v>110</v>
      </c>
      <c r="E500" s="119">
        <v>1</v>
      </c>
      <c r="F500" s="119">
        <v>3</v>
      </c>
      <c r="G500" s="119">
        <v>0</v>
      </c>
      <c r="H500" s="119">
        <v>1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2.5419999999999998</v>
      </c>
      <c r="P500" s="119">
        <v>93.22</v>
      </c>
      <c r="Q500" s="119">
        <v>0.84699999999999998</v>
      </c>
      <c r="R500" s="119">
        <v>2.5419999999999998</v>
      </c>
      <c r="S500" s="119">
        <v>0</v>
      </c>
      <c r="T500" s="119">
        <v>0.84699999999999998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462</v>
      </c>
      <c r="AB500" s="119" t="s">
        <v>561</v>
      </c>
      <c r="AC500" s="119" t="s">
        <v>509</v>
      </c>
      <c r="AD500" s="119" t="s">
        <v>418</v>
      </c>
      <c r="AE500" s="119" t="s">
        <v>54</v>
      </c>
      <c r="AF500" s="119" t="s">
        <v>484</v>
      </c>
      <c r="AG500" s="119" t="s">
        <v>54</v>
      </c>
      <c r="AH500" s="119" t="s">
        <v>54</v>
      </c>
      <c r="AI500" s="119" t="s">
        <v>54</v>
      </c>
      <c r="AJ500" s="119" t="s">
        <v>54</v>
      </c>
      <c r="AK500" s="119" t="s">
        <v>54</v>
      </c>
      <c r="AL500" s="119" t="s">
        <v>54</v>
      </c>
      <c r="AM500" s="119">
        <v>0</v>
      </c>
      <c r="AN500" s="119">
        <v>0</v>
      </c>
      <c r="AO500" s="119">
        <v>9</v>
      </c>
      <c r="AP500" s="119">
        <v>18</v>
      </c>
      <c r="AQ500" s="119">
        <v>40</v>
      </c>
      <c r="AR500" s="119">
        <v>36</v>
      </c>
      <c r="AS500" s="119">
        <v>13</v>
      </c>
      <c r="AT500" s="119">
        <v>2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23.9</v>
      </c>
      <c r="BI500" s="119">
        <v>23.9</v>
      </c>
      <c r="BJ500" s="119">
        <v>29.4</v>
      </c>
      <c r="BK500" s="119">
        <v>32.1</v>
      </c>
      <c r="BL500" s="119">
        <v>0</v>
      </c>
      <c r="BM500" s="119" t="s">
        <v>705</v>
      </c>
    </row>
    <row r="501" spans="1:65" s="119" customFormat="1" ht="11.4" x14ac:dyDescent="0.2">
      <c r="A501" s="119" t="s">
        <v>139</v>
      </c>
      <c r="B501" s="119">
        <v>90</v>
      </c>
      <c r="C501" s="119">
        <v>2</v>
      </c>
      <c r="D501" s="119">
        <v>86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2.222</v>
      </c>
      <c r="P501" s="119">
        <v>95.56</v>
      </c>
      <c r="Q501" s="119">
        <v>0</v>
      </c>
      <c r="R501" s="119">
        <v>2.222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520</v>
      </c>
      <c r="AB501" s="119" t="s">
        <v>402</v>
      </c>
      <c r="AC501" s="119" t="s">
        <v>54</v>
      </c>
      <c r="AD501" s="119" t="s">
        <v>414</v>
      </c>
      <c r="AE501" s="119" t="s">
        <v>54</v>
      </c>
      <c r="AF501" s="119" t="s">
        <v>54</v>
      </c>
      <c r="AG501" s="119" t="s">
        <v>54</v>
      </c>
      <c r="AH501" s="119" t="s">
        <v>54</v>
      </c>
      <c r="AI501" s="119" t="s">
        <v>54</v>
      </c>
      <c r="AJ501" s="119" t="s">
        <v>54</v>
      </c>
      <c r="AK501" s="119" t="s">
        <v>54</v>
      </c>
      <c r="AL501" s="119" t="s">
        <v>54</v>
      </c>
      <c r="AM501" s="119">
        <v>0</v>
      </c>
      <c r="AN501" s="119">
        <v>1</v>
      </c>
      <c r="AO501" s="119">
        <v>5</v>
      </c>
      <c r="AP501" s="119">
        <v>15</v>
      </c>
      <c r="AQ501" s="119">
        <v>49</v>
      </c>
      <c r="AR501" s="119">
        <v>18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22.2</v>
      </c>
      <c r="BI501" s="119">
        <v>22.1</v>
      </c>
      <c r="BJ501" s="119">
        <v>26.6</v>
      </c>
      <c r="BK501" s="119">
        <v>28.7</v>
      </c>
      <c r="BL501" s="119">
        <v>0</v>
      </c>
      <c r="BM501" s="119" t="s">
        <v>706</v>
      </c>
    </row>
    <row r="502" spans="1:65" s="119" customFormat="1" ht="11.4" x14ac:dyDescent="0.2">
      <c r="A502" s="119" t="s">
        <v>140</v>
      </c>
      <c r="B502" s="119">
        <v>104</v>
      </c>
      <c r="C502" s="119">
        <v>3</v>
      </c>
      <c r="D502" s="119">
        <v>95</v>
      </c>
      <c r="E502" s="119">
        <v>1</v>
      </c>
      <c r="F502" s="119">
        <v>3</v>
      </c>
      <c r="G502" s="119">
        <v>0</v>
      </c>
      <c r="H502" s="119">
        <v>1</v>
      </c>
      <c r="I502" s="119">
        <v>0</v>
      </c>
      <c r="J502" s="119">
        <v>1</v>
      </c>
      <c r="K502" s="119">
        <v>0</v>
      </c>
      <c r="L502" s="119">
        <v>0</v>
      </c>
      <c r="M502" s="119">
        <v>0</v>
      </c>
      <c r="N502" s="119">
        <v>0</v>
      </c>
      <c r="O502" s="119">
        <v>2.8849999999999998</v>
      </c>
      <c r="P502" s="119">
        <v>91.35</v>
      </c>
      <c r="Q502" s="119">
        <v>0.96199999999999997</v>
      </c>
      <c r="R502" s="119">
        <v>2.8849999999999998</v>
      </c>
      <c r="S502" s="119">
        <v>0</v>
      </c>
      <c r="T502" s="119">
        <v>0.96199999999999997</v>
      </c>
      <c r="U502" s="119">
        <v>0</v>
      </c>
      <c r="V502" s="119">
        <v>0.96199999999999997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539</v>
      </c>
      <c r="AB502" s="119" t="s">
        <v>459</v>
      </c>
      <c r="AC502" s="119" t="s">
        <v>399</v>
      </c>
      <c r="AD502" s="119" t="s">
        <v>447</v>
      </c>
      <c r="AE502" s="119" t="s">
        <v>54</v>
      </c>
      <c r="AF502" s="119" t="s">
        <v>437</v>
      </c>
      <c r="AG502" s="119" t="s">
        <v>54</v>
      </c>
      <c r="AH502" s="119" t="s">
        <v>412</v>
      </c>
      <c r="AI502" s="119" t="s">
        <v>54</v>
      </c>
      <c r="AJ502" s="119" t="s">
        <v>54</v>
      </c>
      <c r="AK502" s="119" t="s">
        <v>54</v>
      </c>
      <c r="AL502" s="119" t="s">
        <v>54</v>
      </c>
      <c r="AM502" s="119">
        <v>0</v>
      </c>
      <c r="AN502" s="119">
        <v>1</v>
      </c>
      <c r="AO502" s="119">
        <v>0</v>
      </c>
      <c r="AP502" s="119">
        <v>4</v>
      </c>
      <c r="AQ502" s="119">
        <v>45</v>
      </c>
      <c r="AR502" s="119">
        <v>48</v>
      </c>
      <c r="AS502" s="119">
        <v>5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24.9</v>
      </c>
      <c r="BI502" s="119">
        <v>25.1</v>
      </c>
      <c r="BJ502" s="119">
        <v>28.3</v>
      </c>
      <c r="BK502" s="119">
        <v>31.1</v>
      </c>
      <c r="BL502" s="119">
        <v>0</v>
      </c>
      <c r="BM502" s="119" t="s">
        <v>705</v>
      </c>
    </row>
    <row r="503" spans="1:65" s="119" customFormat="1" ht="11.4" x14ac:dyDescent="0.2">
      <c r="A503" s="119" t="s">
        <v>140</v>
      </c>
      <c r="B503" s="119">
        <v>75</v>
      </c>
      <c r="C503" s="119">
        <v>3</v>
      </c>
      <c r="D503" s="119">
        <v>68</v>
      </c>
      <c r="E503" s="119">
        <v>0</v>
      </c>
      <c r="F503" s="119">
        <v>4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4</v>
      </c>
      <c r="P503" s="119">
        <v>90.67</v>
      </c>
      <c r="Q503" s="119">
        <v>0</v>
      </c>
      <c r="R503" s="119">
        <v>5.3330000000000002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524</v>
      </c>
      <c r="AB503" s="119" t="s">
        <v>430</v>
      </c>
      <c r="AC503" s="119" t="s">
        <v>54</v>
      </c>
      <c r="AD503" s="119" t="s">
        <v>460</v>
      </c>
      <c r="AE503" s="119" t="s">
        <v>54</v>
      </c>
      <c r="AF503" s="119" t="s">
        <v>54</v>
      </c>
      <c r="AG503" s="119" t="s">
        <v>54</v>
      </c>
      <c r="AH503" s="119" t="s">
        <v>54</v>
      </c>
      <c r="AI503" s="119" t="s">
        <v>54</v>
      </c>
      <c r="AJ503" s="119" t="s">
        <v>54</v>
      </c>
      <c r="AK503" s="119" t="s">
        <v>54</v>
      </c>
      <c r="AL503" s="119" t="s">
        <v>54</v>
      </c>
      <c r="AM503" s="119">
        <v>0</v>
      </c>
      <c r="AN503" s="119">
        <v>2</v>
      </c>
      <c r="AO503" s="119">
        <v>2</v>
      </c>
      <c r="AP503" s="119">
        <v>13</v>
      </c>
      <c r="AQ503" s="119">
        <v>36</v>
      </c>
      <c r="AR503" s="119">
        <v>20</v>
      </c>
      <c r="AS503" s="119">
        <v>1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22.7</v>
      </c>
      <c r="BI503" s="119">
        <v>22.9</v>
      </c>
      <c r="BJ503" s="119">
        <v>26.8</v>
      </c>
      <c r="BK503" s="119">
        <v>29.7</v>
      </c>
      <c r="BL503" s="119">
        <v>1</v>
      </c>
      <c r="BM503" s="119" t="s">
        <v>706</v>
      </c>
    </row>
    <row r="504" spans="1:65" s="119" customFormat="1" ht="11.4" x14ac:dyDescent="0.2">
      <c r="A504" s="119" t="s">
        <v>141</v>
      </c>
      <c r="B504" s="119">
        <v>126</v>
      </c>
      <c r="C504" s="119">
        <v>4</v>
      </c>
      <c r="D504" s="119">
        <v>116</v>
      </c>
      <c r="E504" s="119">
        <v>1</v>
      </c>
      <c r="F504" s="119">
        <v>4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3.1749999999999998</v>
      </c>
      <c r="P504" s="119">
        <v>92.06</v>
      </c>
      <c r="Q504" s="119">
        <v>0.79400000000000004</v>
      </c>
      <c r="R504" s="119">
        <v>3.1749999999999998</v>
      </c>
      <c r="S504" s="119">
        <v>0.79400000000000004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469</v>
      </c>
      <c r="AB504" s="119" t="s">
        <v>450</v>
      </c>
      <c r="AC504" s="119" t="s">
        <v>517</v>
      </c>
      <c r="AD504" s="119" t="s">
        <v>537</v>
      </c>
      <c r="AE504" s="119" t="s">
        <v>600</v>
      </c>
      <c r="AF504" s="119" t="s">
        <v>54</v>
      </c>
      <c r="AG504" s="119" t="s">
        <v>54</v>
      </c>
      <c r="AH504" s="119" t="s">
        <v>54</v>
      </c>
      <c r="AI504" s="119" t="s">
        <v>54</v>
      </c>
      <c r="AJ504" s="119" t="s">
        <v>54</v>
      </c>
      <c r="AK504" s="119" t="s">
        <v>54</v>
      </c>
      <c r="AL504" s="119" t="s">
        <v>54</v>
      </c>
      <c r="AM504" s="119">
        <v>0</v>
      </c>
      <c r="AN504" s="119">
        <v>0</v>
      </c>
      <c r="AO504" s="119">
        <v>1</v>
      </c>
      <c r="AP504" s="119">
        <v>15</v>
      </c>
      <c r="AQ504" s="119">
        <v>59</v>
      </c>
      <c r="AR504" s="119">
        <v>42</v>
      </c>
      <c r="AS504" s="119">
        <v>9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24.3</v>
      </c>
      <c r="BI504" s="119">
        <v>24.1</v>
      </c>
      <c r="BJ504" s="119">
        <v>27.7</v>
      </c>
      <c r="BK504" s="119">
        <v>30.8</v>
      </c>
      <c r="BL504" s="119">
        <v>0</v>
      </c>
      <c r="BM504" s="119" t="s">
        <v>705</v>
      </c>
    </row>
    <row r="505" spans="1:65" s="119" customFormat="1" ht="11.4" x14ac:dyDescent="0.2">
      <c r="A505" s="119" t="s">
        <v>141</v>
      </c>
      <c r="B505" s="119">
        <v>67</v>
      </c>
      <c r="C505" s="119">
        <v>2</v>
      </c>
      <c r="D505" s="119">
        <v>63</v>
      </c>
      <c r="E505" s="119">
        <v>1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2.9849999999999999</v>
      </c>
      <c r="P505" s="119">
        <v>94.03</v>
      </c>
      <c r="Q505" s="119">
        <v>1.4930000000000001</v>
      </c>
      <c r="R505" s="119">
        <v>1.4930000000000001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387</v>
      </c>
      <c r="AB505" s="119" t="s">
        <v>393</v>
      </c>
      <c r="AC505" s="119" t="s">
        <v>563</v>
      </c>
      <c r="AD505" s="119" t="s">
        <v>416</v>
      </c>
      <c r="AE505" s="119" t="s">
        <v>54</v>
      </c>
      <c r="AF505" s="119" t="s">
        <v>54</v>
      </c>
      <c r="AG505" s="119" t="s">
        <v>54</v>
      </c>
      <c r="AH505" s="119" t="s">
        <v>54</v>
      </c>
      <c r="AI505" s="119" t="s">
        <v>54</v>
      </c>
      <c r="AJ505" s="119" t="s">
        <v>54</v>
      </c>
      <c r="AK505" s="119" t="s">
        <v>54</v>
      </c>
      <c r="AL505" s="119" t="s">
        <v>54</v>
      </c>
      <c r="AM505" s="119">
        <v>0</v>
      </c>
      <c r="AN505" s="119">
        <v>1</v>
      </c>
      <c r="AO505" s="119">
        <v>1</v>
      </c>
      <c r="AP505" s="119">
        <v>5</v>
      </c>
      <c r="AQ505" s="119">
        <v>44</v>
      </c>
      <c r="AR505" s="119">
        <v>13</v>
      </c>
      <c r="AS505" s="119">
        <v>3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23.2</v>
      </c>
      <c r="BI505" s="119">
        <v>23.7</v>
      </c>
      <c r="BJ505" s="119">
        <v>26</v>
      </c>
      <c r="BK505" s="119">
        <v>29.4</v>
      </c>
      <c r="BL505" s="119">
        <v>0</v>
      </c>
      <c r="BM505" s="119" t="s">
        <v>706</v>
      </c>
    </row>
    <row r="506" spans="1:65" s="119" customFormat="1" ht="11.4" x14ac:dyDescent="0.2">
      <c r="A506" s="119" t="s">
        <v>142</v>
      </c>
      <c r="B506" s="119">
        <v>107</v>
      </c>
      <c r="C506" s="119">
        <v>3</v>
      </c>
      <c r="D506" s="119">
        <v>101</v>
      </c>
      <c r="E506" s="119">
        <v>0</v>
      </c>
      <c r="F506" s="119">
        <v>3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2.8039999999999998</v>
      </c>
      <c r="P506" s="119">
        <v>94.39</v>
      </c>
      <c r="Q506" s="119">
        <v>0</v>
      </c>
      <c r="R506" s="119">
        <v>2.8039999999999998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617</v>
      </c>
      <c r="AB506" s="119" t="s">
        <v>563</v>
      </c>
      <c r="AC506" s="119" t="s">
        <v>54</v>
      </c>
      <c r="AD506" s="119" t="s">
        <v>568</v>
      </c>
      <c r="AE506" s="119" t="s">
        <v>54</v>
      </c>
      <c r="AF506" s="119" t="s">
        <v>54</v>
      </c>
      <c r="AG506" s="119" t="s">
        <v>54</v>
      </c>
      <c r="AH506" s="119" t="s">
        <v>54</v>
      </c>
      <c r="AI506" s="119" t="s">
        <v>54</v>
      </c>
      <c r="AJ506" s="119" t="s">
        <v>54</v>
      </c>
      <c r="AK506" s="119" t="s">
        <v>54</v>
      </c>
      <c r="AL506" s="119" t="s">
        <v>54</v>
      </c>
      <c r="AM506" s="119">
        <v>1</v>
      </c>
      <c r="AN506" s="119">
        <v>0</v>
      </c>
      <c r="AO506" s="119">
        <v>0</v>
      </c>
      <c r="AP506" s="119">
        <v>5</v>
      </c>
      <c r="AQ506" s="119">
        <v>39</v>
      </c>
      <c r="AR506" s="119">
        <v>51</v>
      </c>
      <c r="AS506" s="119">
        <v>9</v>
      </c>
      <c r="AT506" s="119">
        <v>0</v>
      </c>
      <c r="AU506" s="119">
        <v>2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25.9</v>
      </c>
      <c r="BI506" s="119">
        <v>25.6</v>
      </c>
      <c r="BJ506" s="119">
        <v>29.5</v>
      </c>
      <c r="BK506" s="119">
        <v>32.200000000000003</v>
      </c>
      <c r="BL506" s="119">
        <v>2</v>
      </c>
      <c r="BM506" s="119" t="s">
        <v>705</v>
      </c>
    </row>
    <row r="507" spans="1:65" s="119" customFormat="1" ht="11.4" x14ac:dyDescent="0.2">
      <c r="A507" s="119" t="s">
        <v>142</v>
      </c>
      <c r="B507" s="119">
        <v>68</v>
      </c>
      <c r="C507" s="119">
        <v>1</v>
      </c>
      <c r="D507" s="119">
        <v>62</v>
      </c>
      <c r="E507" s="119">
        <v>0</v>
      </c>
      <c r="F507" s="119">
        <v>3</v>
      </c>
      <c r="G507" s="119">
        <v>1</v>
      </c>
      <c r="H507" s="119">
        <v>1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1.4710000000000001</v>
      </c>
      <c r="P507" s="119">
        <v>91.18</v>
      </c>
      <c r="Q507" s="119">
        <v>0</v>
      </c>
      <c r="R507" s="119">
        <v>4.4119999999999999</v>
      </c>
      <c r="S507" s="119">
        <v>1.4710000000000001</v>
      </c>
      <c r="T507" s="119">
        <v>1.4710000000000001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403</v>
      </c>
      <c r="AB507" s="119" t="s">
        <v>469</v>
      </c>
      <c r="AC507" s="119" t="s">
        <v>54</v>
      </c>
      <c r="AD507" s="119" t="s">
        <v>444</v>
      </c>
      <c r="AE507" s="119" t="s">
        <v>421</v>
      </c>
      <c r="AF507" s="119" t="s">
        <v>393</v>
      </c>
      <c r="AG507" s="119" t="s">
        <v>54</v>
      </c>
      <c r="AH507" s="119" t="s">
        <v>54</v>
      </c>
      <c r="AI507" s="119" t="s">
        <v>54</v>
      </c>
      <c r="AJ507" s="119" t="s">
        <v>54</v>
      </c>
      <c r="AK507" s="119" t="s">
        <v>54</v>
      </c>
      <c r="AL507" s="119" t="s">
        <v>54</v>
      </c>
      <c r="AM507" s="119">
        <v>0</v>
      </c>
      <c r="AN507" s="119">
        <v>0</v>
      </c>
      <c r="AO507" s="119">
        <v>0</v>
      </c>
      <c r="AP507" s="119">
        <v>2</v>
      </c>
      <c r="AQ507" s="119">
        <v>39</v>
      </c>
      <c r="AR507" s="119">
        <v>24</v>
      </c>
      <c r="AS507" s="119">
        <v>2</v>
      </c>
      <c r="AT507" s="119">
        <v>1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24.7</v>
      </c>
      <c r="BI507" s="119">
        <v>24.1</v>
      </c>
      <c r="BJ507" s="119">
        <v>27.7</v>
      </c>
      <c r="BK507" s="119">
        <v>29.8</v>
      </c>
      <c r="BL507" s="119">
        <v>0</v>
      </c>
      <c r="BM507" s="119" t="s">
        <v>706</v>
      </c>
    </row>
    <row r="508" spans="1:65" s="119" customFormat="1" ht="11.4" x14ac:dyDescent="0.2">
      <c r="A508" s="119" t="s">
        <v>143</v>
      </c>
      <c r="B508" s="119">
        <v>113</v>
      </c>
      <c r="C508" s="119">
        <v>1</v>
      </c>
      <c r="D508" s="119">
        <v>110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0.88500000000000001</v>
      </c>
      <c r="P508" s="119">
        <v>97.35</v>
      </c>
      <c r="Q508" s="119">
        <v>0</v>
      </c>
      <c r="R508" s="119">
        <v>1.77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492</v>
      </c>
      <c r="AB508" s="119" t="s">
        <v>445</v>
      </c>
      <c r="AC508" s="119" t="s">
        <v>54</v>
      </c>
      <c r="AD508" s="119" t="s">
        <v>470</v>
      </c>
      <c r="AE508" s="119" t="s">
        <v>54</v>
      </c>
      <c r="AF508" s="119" t="s">
        <v>54</v>
      </c>
      <c r="AG508" s="119" t="s">
        <v>54</v>
      </c>
      <c r="AH508" s="119" t="s">
        <v>54</v>
      </c>
      <c r="AI508" s="119" t="s">
        <v>54</v>
      </c>
      <c r="AJ508" s="119" t="s">
        <v>54</v>
      </c>
      <c r="AK508" s="119" t="s">
        <v>54</v>
      </c>
      <c r="AL508" s="119" t="s">
        <v>54</v>
      </c>
      <c r="AM508" s="119">
        <v>0</v>
      </c>
      <c r="AN508" s="119">
        <v>0</v>
      </c>
      <c r="AO508" s="119">
        <v>1</v>
      </c>
      <c r="AP508" s="119">
        <v>2</v>
      </c>
      <c r="AQ508" s="119">
        <v>35</v>
      </c>
      <c r="AR508" s="119">
        <v>55</v>
      </c>
      <c r="AS508" s="119">
        <v>19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26.5</v>
      </c>
      <c r="BI508" s="119">
        <v>26.2</v>
      </c>
      <c r="BJ508" s="119">
        <v>30.7</v>
      </c>
      <c r="BK508" s="119">
        <v>33.299999999999997</v>
      </c>
      <c r="BL508" s="119">
        <v>1</v>
      </c>
      <c r="BM508" s="119" t="s">
        <v>705</v>
      </c>
    </row>
    <row r="509" spans="1:65" s="119" customFormat="1" ht="11.4" x14ac:dyDescent="0.2">
      <c r="A509" s="119" t="s">
        <v>143</v>
      </c>
      <c r="B509" s="119">
        <v>85</v>
      </c>
      <c r="C509" s="119">
        <v>0</v>
      </c>
      <c r="D509" s="119">
        <v>80</v>
      </c>
      <c r="E509" s="119">
        <v>0</v>
      </c>
      <c r="F509" s="119">
        <v>3</v>
      </c>
      <c r="G509" s="119">
        <v>1</v>
      </c>
      <c r="H509" s="119">
        <v>0</v>
      </c>
      <c r="I509" s="119">
        <v>0</v>
      </c>
      <c r="J509" s="119">
        <v>1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94.12</v>
      </c>
      <c r="Q509" s="119">
        <v>0</v>
      </c>
      <c r="R509" s="119">
        <v>3.5289999999999999</v>
      </c>
      <c r="S509" s="119">
        <v>1.1759999999999999</v>
      </c>
      <c r="T509" s="119">
        <v>0</v>
      </c>
      <c r="U509" s="119">
        <v>0</v>
      </c>
      <c r="V509" s="119">
        <v>1.1759999999999999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54</v>
      </c>
      <c r="AB509" s="119" t="s">
        <v>428</v>
      </c>
      <c r="AC509" s="119" t="s">
        <v>54</v>
      </c>
      <c r="AD509" s="119" t="s">
        <v>435</v>
      </c>
      <c r="AE509" s="119" t="s">
        <v>524</v>
      </c>
      <c r="AF509" s="119" t="s">
        <v>54</v>
      </c>
      <c r="AG509" s="119" t="s">
        <v>54</v>
      </c>
      <c r="AH509" s="119" t="s">
        <v>418</v>
      </c>
      <c r="AI509" s="119" t="s">
        <v>54</v>
      </c>
      <c r="AJ509" s="119" t="s">
        <v>54</v>
      </c>
      <c r="AK509" s="119" t="s">
        <v>54</v>
      </c>
      <c r="AL509" s="119" t="s">
        <v>54</v>
      </c>
      <c r="AM509" s="119">
        <v>0</v>
      </c>
      <c r="AN509" s="119">
        <v>1</v>
      </c>
      <c r="AO509" s="119">
        <v>4</v>
      </c>
      <c r="AP509" s="119">
        <v>9</v>
      </c>
      <c r="AQ509" s="119">
        <v>40</v>
      </c>
      <c r="AR509" s="119">
        <v>26</v>
      </c>
      <c r="AS509" s="119">
        <v>5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23.8</v>
      </c>
      <c r="BI509" s="119">
        <v>23.7</v>
      </c>
      <c r="BJ509" s="119">
        <v>27.6</v>
      </c>
      <c r="BK509" s="119">
        <v>33</v>
      </c>
      <c r="BL509" s="119">
        <v>0</v>
      </c>
      <c r="BM509" s="119" t="s">
        <v>706</v>
      </c>
    </row>
    <row r="510" spans="1:65" s="119" customFormat="1" ht="11.4" x14ac:dyDescent="0.2">
      <c r="A510" s="119" t="s">
        <v>144</v>
      </c>
      <c r="B510" s="119">
        <v>82</v>
      </c>
      <c r="C510" s="119">
        <v>1</v>
      </c>
      <c r="D510" s="119">
        <v>76</v>
      </c>
      <c r="E510" s="119">
        <v>2</v>
      </c>
      <c r="F510" s="119">
        <v>3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1.22</v>
      </c>
      <c r="P510" s="119">
        <v>92.68</v>
      </c>
      <c r="Q510" s="119">
        <v>2.4390000000000001</v>
      </c>
      <c r="R510" s="119">
        <v>3.6589999999999998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524</v>
      </c>
      <c r="AB510" s="119" t="s">
        <v>539</v>
      </c>
      <c r="AC510" s="119" t="s">
        <v>478</v>
      </c>
      <c r="AD510" s="119" t="s">
        <v>444</v>
      </c>
      <c r="AE510" s="119" t="s">
        <v>54</v>
      </c>
      <c r="AF510" s="119" t="s">
        <v>54</v>
      </c>
      <c r="AG510" s="119" t="s">
        <v>54</v>
      </c>
      <c r="AH510" s="119" t="s">
        <v>54</v>
      </c>
      <c r="AI510" s="119" t="s">
        <v>54</v>
      </c>
      <c r="AJ510" s="119" t="s">
        <v>54</v>
      </c>
      <c r="AK510" s="119" t="s">
        <v>54</v>
      </c>
      <c r="AL510" s="119" t="s">
        <v>54</v>
      </c>
      <c r="AM510" s="119">
        <v>0</v>
      </c>
      <c r="AN510" s="119">
        <v>0</v>
      </c>
      <c r="AO510" s="119">
        <v>0</v>
      </c>
      <c r="AP510" s="119">
        <v>6</v>
      </c>
      <c r="AQ510" s="119">
        <v>22</v>
      </c>
      <c r="AR510" s="119">
        <v>44</v>
      </c>
      <c r="AS510" s="119">
        <v>8</v>
      </c>
      <c r="AT510" s="119">
        <v>1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26.3</v>
      </c>
      <c r="BI510" s="119">
        <v>26.3</v>
      </c>
      <c r="BJ510" s="119">
        <v>29.2</v>
      </c>
      <c r="BK510" s="119">
        <v>32.200000000000003</v>
      </c>
      <c r="BL510" s="119">
        <v>2</v>
      </c>
      <c r="BM510" s="119" t="s">
        <v>705</v>
      </c>
    </row>
    <row r="511" spans="1:65" s="119" customFormat="1" ht="11.4" x14ac:dyDescent="0.2">
      <c r="A511" s="119" t="s">
        <v>144</v>
      </c>
      <c r="B511" s="119">
        <v>58</v>
      </c>
      <c r="C511" s="119">
        <v>0</v>
      </c>
      <c r="D511" s="119">
        <v>58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54</v>
      </c>
      <c r="AB511" s="119" t="s">
        <v>469</v>
      </c>
      <c r="AC511" s="119" t="s">
        <v>54</v>
      </c>
      <c r="AD511" s="119" t="s">
        <v>54</v>
      </c>
      <c r="AE511" s="119" t="s">
        <v>54</v>
      </c>
      <c r="AF511" s="119" t="s">
        <v>54</v>
      </c>
      <c r="AG511" s="119" t="s">
        <v>54</v>
      </c>
      <c r="AH511" s="119" t="s">
        <v>54</v>
      </c>
      <c r="AI511" s="119" t="s">
        <v>54</v>
      </c>
      <c r="AJ511" s="119" t="s">
        <v>54</v>
      </c>
      <c r="AK511" s="119" t="s">
        <v>54</v>
      </c>
      <c r="AL511" s="119" t="s">
        <v>54</v>
      </c>
      <c r="AM511" s="119">
        <v>0</v>
      </c>
      <c r="AN511" s="119">
        <v>0</v>
      </c>
      <c r="AO511" s="119">
        <v>0</v>
      </c>
      <c r="AP511" s="119">
        <v>6</v>
      </c>
      <c r="AQ511" s="119">
        <v>22</v>
      </c>
      <c r="AR511" s="119">
        <v>27</v>
      </c>
      <c r="AS511" s="119">
        <v>3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24.8</v>
      </c>
      <c r="BI511" s="119">
        <v>25.4</v>
      </c>
      <c r="BJ511" s="119">
        <v>28.2</v>
      </c>
      <c r="BK511" s="119">
        <v>31.5</v>
      </c>
      <c r="BL511" s="119">
        <v>0</v>
      </c>
      <c r="BM511" s="119" t="s">
        <v>706</v>
      </c>
    </row>
    <row r="512" spans="1:65" s="119" customFormat="1" ht="11.4" x14ac:dyDescent="0.2">
      <c r="A512" s="119" t="s">
        <v>145</v>
      </c>
      <c r="B512" s="119">
        <v>86</v>
      </c>
      <c r="C512" s="119">
        <v>3</v>
      </c>
      <c r="D512" s="119">
        <v>79</v>
      </c>
      <c r="E512" s="119">
        <v>0</v>
      </c>
      <c r="F512" s="119">
        <v>3</v>
      </c>
      <c r="G512" s="119">
        <v>1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3.488</v>
      </c>
      <c r="P512" s="119">
        <v>91.86</v>
      </c>
      <c r="Q512" s="119">
        <v>0</v>
      </c>
      <c r="R512" s="119">
        <v>3.488</v>
      </c>
      <c r="S512" s="119">
        <v>1.163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401</v>
      </c>
      <c r="AB512" s="119" t="s">
        <v>536</v>
      </c>
      <c r="AC512" s="119" t="s">
        <v>54</v>
      </c>
      <c r="AD512" s="119" t="s">
        <v>447</v>
      </c>
      <c r="AE512" s="119" t="s">
        <v>615</v>
      </c>
      <c r="AF512" s="119" t="s">
        <v>54</v>
      </c>
      <c r="AG512" s="119" t="s">
        <v>54</v>
      </c>
      <c r="AH512" s="119" t="s">
        <v>54</v>
      </c>
      <c r="AI512" s="119" t="s">
        <v>54</v>
      </c>
      <c r="AJ512" s="119" t="s">
        <v>54</v>
      </c>
      <c r="AK512" s="119" t="s">
        <v>54</v>
      </c>
      <c r="AL512" s="119" t="s">
        <v>54</v>
      </c>
      <c r="AM512" s="119">
        <v>0</v>
      </c>
      <c r="AN512" s="119">
        <v>0</v>
      </c>
      <c r="AO512" s="119">
        <v>0</v>
      </c>
      <c r="AP512" s="119">
        <v>7</v>
      </c>
      <c r="AQ512" s="119">
        <v>36</v>
      </c>
      <c r="AR512" s="119">
        <v>27</v>
      </c>
      <c r="AS512" s="119">
        <v>15</v>
      </c>
      <c r="AT512" s="119">
        <v>0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25.7</v>
      </c>
      <c r="BI512" s="119">
        <v>24.9</v>
      </c>
      <c r="BJ512" s="119">
        <v>30.7</v>
      </c>
      <c r="BK512" s="119">
        <v>34.1</v>
      </c>
      <c r="BL512" s="119">
        <v>1</v>
      </c>
      <c r="BM512" s="119" t="s">
        <v>705</v>
      </c>
    </row>
    <row r="513" spans="1:65" s="119" customFormat="1" ht="11.4" x14ac:dyDescent="0.2">
      <c r="A513" s="119" t="s">
        <v>145</v>
      </c>
      <c r="B513" s="119">
        <v>62</v>
      </c>
      <c r="C513" s="119">
        <v>1</v>
      </c>
      <c r="D513" s="119">
        <v>58</v>
      </c>
      <c r="E513" s="119">
        <v>0</v>
      </c>
      <c r="F513" s="119">
        <v>3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1.613</v>
      </c>
      <c r="P513" s="119">
        <v>93.55</v>
      </c>
      <c r="Q513" s="119">
        <v>0</v>
      </c>
      <c r="R513" s="119">
        <v>4.8390000000000004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598</v>
      </c>
      <c r="AB513" s="119" t="s">
        <v>408</v>
      </c>
      <c r="AC513" s="119" t="s">
        <v>54</v>
      </c>
      <c r="AD513" s="119" t="s">
        <v>450</v>
      </c>
      <c r="AE513" s="119" t="s">
        <v>54</v>
      </c>
      <c r="AF513" s="119" t="s">
        <v>54</v>
      </c>
      <c r="AG513" s="119" t="s">
        <v>54</v>
      </c>
      <c r="AH513" s="119" t="s">
        <v>54</v>
      </c>
      <c r="AI513" s="119" t="s">
        <v>54</v>
      </c>
      <c r="AJ513" s="119" t="s">
        <v>54</v>
      </c>
      <c r="AK513" s="119" t="s">
        <v>54</v>
      </c>
      <c r="AL513" s="119" t="s">
        <v>54</v>
      </c>
      <c r="AM513" s="119">
        <v>0</v>
      </c>
      <c r="AN513" s="119">
        <v>1</v>
      </c>
      <c r="AO513" s="119">
        <v>1</v>
      </c>
      <c r="AP513" s="119">
        <v>18</v>
      </c>
      <c r="AQ513" s="119">
        <v>20</v>
      </c>
      <c r="AR513" s="119">
        <v>18</v>
      </c>
      <c r="AS513" s="119">
        <v>3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22.9</v>
      </c>
      <c r="BI513" s="119">
        <v>22.9</v>
      </c>
      <c r="BJ513" s="119">
        <v>28</v>
      </c>
      <c r="BK513" s="119">
        <v>30.2</v>
      </c>
      <c r="BL513" s="119">
        <v>1</v>
      </c>
      <c r="BM513" s="119" t="s">
        <v>706</v>
      </c>
    </row>
    <row r="514" spans="1:65" s="119" customFormat="1" ht="11.4" x14ac:dyDescent="0.2">
      <c r="A514" s="119" t="s">
        <v>146</v>
      </c>
      <c r="B514" s="119">
        <v>105</v>
      </c>
      <c r="C514" s="119">
        <v>3</v>
      </c>
      <c r="D514" s="119">
        <v>100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2.8570000000000002</v>
      </c>
      <c r="P514" s="119">
        <v>95.24</v>
      </c>
      <c r="Q514" s="119">
        <v>0</v>
      </c>
      <c r="R514" s="119">
        <v>1.905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460</v>
      </c>
      <c r="AB514" s="119" t="s">
        <v>600</v>
      </c>
      <c r="AC514" s="119" t="s">
        <v>54</v>
      </c>
      <c r="AD514" s="119" t="s">
        <v>564</v>
      </c>
      <c r="AE514" s="119" t="s">
        <v>54</v>
      </c>
      <c r="AF514" s="119" t="s">
        <v>54</v>
      </c>
      <c r="AG514" s="119" t="s">
        <v>54</v>
      </c>
      <c r="AH514" s="119" t="s">
        <v>54</v>
      </c>
      <c r="AI514" s="119" t="s">
        <v>54</v>
      </c>
      <c r="AJ514" s="119" t="s">
        <v>54</v>
      </c>
      <c r="AK514" s="119" t="s">
        <v>54</v>
      </c>
      <c r="AL514" s="119" t="s">
        <v>54</v>
      </c>
      <c r="AM514" s="119">
        <v>0</v>
      </c>
      <c r="AN514" s="119">
        <v>0</v>
      </c>
      <c r="AO514" s="119">
        <v>3</v>
      </c>
      <c r="AP514" s="119">
        <v>5</v>
      </c>
      <c r="AQ514" s="119">
        <v>43</v>
      </c>
      <c r="AR514" s="119">
        <v>41</v>
      </c>
      <c r="AS514" s="119">
        <v>13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25.2</v>
      </c>
      <c r="BI514" s="119">
        <v>25.2</v>
      </c>
      <c r="BJ514" s="119">
        <v>29.7</v>
      </c>
      <c r="BK514" s="119">
        <v>32.799999999999997</v>
      </c>
      <c r="BL514" s="119">
        <v>0</v>
      </c>
      <c r="BM514" s="119" t="s">
        <v>705</v>
      </c>
    </row>
    <row r="515" spans="1:65" s="119" customFormat="1" ht="11.4" x14ac:dyDescent="0.2">
      <c r="A515" s="119" t="s">
        <v>146</v>
      </c>
      <c r="B515" s="119">
        <v>43</v>
      </c>
      <c r="C515" s="119">
        <v>3</v>
      </c>
      <c r="D515" s="119">
        <v>36</v>
      </c>
      <c r="E515" s="119">
        <v>0</v>
      </c>
      <c r="F515" s="119">
        <v>3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1</v>
      </c>
      <c r="N515" s="119">
        <v>0</v>
      </c>
      <c r="O515" s="119">
        <v>6.9770000000000003</v>
      </c>
      <c r="P515" s="119">
        <v>83.72</v>
      </c>
      <c r="Q515" s="119">
        <v>0</v>
      </c>
      <c r="R515" s="119">
        <v>6.9770000000000003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2.3260000000000001</v>
      </c>
      <c r="Z515" s="119">
        <v>0</v>
      </c>
      <c r="AA515" s="119" t="s">
        <v>480</v>
      </c>
      <c r="AB515" s="119" t="s">
        <v>418</v>
      </c>
      <c r="AC515" s="119" t="s">
        <v>54</v>
      </c>
      <c r="AD515" s="119" t="s">
        <v>417</v>
      </c>
      <c r="AE515" s="119" t="s">
        <v>54</v>
      </c>
      <c r="AF515" s="119" t="s">
        <v>54</v>
      </c>
      <c r="AG515" s="119" t="s">
        <v>54</v>
      </c>
      <c r="AH515" s="119" t="s">
        <v>54</v>
      </c>
      <c r="AI515" s="119" t="s">
        <v>54</v>
      </c>
      <c r="AJ515" s="119" t="s">
        <v>54</v>
      </c>
      <c r="AK515" s="119" t="s">
        <v>494</v>
      </c>
      <c r="AL515" s="119" t="s">
        <v>54</v>
      </c>
      <c r="AM515" s="119">
        <v>0</v>
      </c>
      <c r="AN515" s="119">
        <v>0</v>
      </c>
      <c r="AO515" s="119">
        <v>4</v>
      </c>
      <c r="AP515" s="119">
        <v>6</v>
      </c>
      <c r="AQ515" s="119">
        <v>19</v>
      </c>
      <c r="AR515" s="119">
        <v>9</v>
      </c>
      <c r="AS515" s="119">
        <v>5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22.8</v>
      </c>
      <c r="BI515" s="119">
        <v>23.3</v>
      </c>
      <c r="BJ515" s="119">
        <v>28.9</v>
      </c>
      <c r="BK515" s="119">
        <v>30.8</v>
      </c>
      <c r="BL515" s="119">
        <v>0</v>
      </c>
      <c r="BM515" s="119" t="s">
        <v>706</v>
      </c>
    </row>
    <row r="516" spans="1:65" s="119" customFormat="1" ht="11.4" x14ac:dyDescent="0.2">
      <c r="A516" s="119" t="s">
        <v>147</v>
      </c>
      <c r="B516" s="119">
        <v>108</v>
      </c>
      <c r="C516" s="119">
        <v>4</v>
      </c>
      <c r="D516" s="119">
        <v>99</v>
      </c>
      <c r="E516" s="119">
        <v>0</v>
      </c>
      <c r="F516" s="119">
        <v>4</v>
      </c>
      <c r="G516" s="119">
        <v>1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3.7040000000000002</v>
      </c>
      <c r="P516" s="119">
        <v>91.67</v>
      </c>
      <c r="Q516" s="119">
        <v>0</v>
      </c>
      <c r="R516" s="119">
        <v>3.7040000000000002</v>
      </c>
      <c r="S516" s="119">
        <v>0.92600000000000005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469</v>
      </c>
      <c r="AB516" s="119" t="s">
        <v>474</v>
      </c>
      <c r="AC516" s="119" t="s">
        <v>54</v>
      </c>
      <c r="AD516" s="119" t="s">
        <v>477</v>
      </c>
      <c r="AE516" s="119" t="s">
        <v>568</v>
      </c>
      <c r="AF516" s="119" t="s">
        <v>54</v>
      </c>
      <c r="AG516" s="119" t="s">
        <v>54</v>
      </c>
      <c r="AH516" s="119" t="s">
        <v>54</v>
      </c>
      <c r="AI516" s="119" t="s">
        <v>54</v>
      </c>
      <c r="AJ516" s="119" t="s">
        <v>54</v>
      </c>
      <c r="AK516" s="119" t="s">
        <v>54</v>
      </c>
      <c r="AL516" s="119" t="s">
        <v>54</v>
      </c>
      <c r="AM516" s="119">
        <v>0</v>
      </c>
      <c r="AN516" s="119">
        <v>0</v>
      </c>
      <c r="AO516" s="119">
        <v>1</v>
      </c>
      <c r="AP516" s="119">
        <v>2</v>
      </c>
      <c r="AQ516" s="119">
        <v>33</v>
      </c>
      <c r="AR516" s="119">
        <v>60</v>
      </c>
      <c r="AS516" s="119">
        <v>9</v>
      </c>
      <c r="AT516" s="119">
        <v>2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26.3</v>
      </c>
      <c r="BI516" s="119">
        <v>26.1</v>
      </c>
      <c r="BJ516" s="119">
        <v>29.2</v>
      </c>
      <c r="BK516" s="119">
        <v>33.200000000000003</v>
      </c>
      <c r="BL516" s="119">
        <v>2</v>
      </c>
      <c r="BM516" s="119" t="s">
        <v>705</v>
      </c>
    </row>
    <row r="517" spans="1:65" s="119" customFormat="1" ht="11.4" x14ac:dyDescent="0.2">
      <c r="A517" s="119" t="s">
        <v>147</v>
      </c>
      <c r="B517" s="119">
        <v>56</v>
      </c>
      <c r="C517" s="119">
        <v>3</v>
      </c>
      <c r="D517" s="119">
        <v>50</v>
      </c>
      <c r="E517" s="119">
        <v>0</v>
      </c>
      <c r="F517" s="119">
        <v>3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5.3570000000000002</v>
      </c>
      <c r="P517" s="119">
        <v>89.29</v>
      </c>
      <c r="Q517" s="119">
        <v>0</v>
      </c>
      <c r="R517" s="119">
        <v>5.3570000000000002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597</v>
      </c>
      <c r="AB517" s="119" t="s">
        <v>456</v>
      </c>
      <c r="AC517" s="119" t="s">
        <v>54</v>
      </c>
      <c r="AD517" s="119" t="s">
        <v>561</v>
      </c>
      <c r="AE517" s="119" t="s">
        <v>54</v>
      </c>
      <c r="AF517" s="119" t="s">
        <v>54</v>
      </c>
      <c r="AG517" s="119" t="s">
        <v>54</v>
      </c>
      <c r="AH517" s="119" t="s">
        <v>54</v>
      </c>
      <c r="AI517" s="119" t="s">
        <v>54</v>
      </c>
      <c r="AJ517" s="119" t="s">
        <v>54</v>
      </c>
      <c r="AK517" s="119" t="s">
        <v>54</v>
      </c>
      <c r="AL517" s="119" t="s">
        <v>54</v>
      </c>
      <c r="AM517" s="119">
        <v>0</v>
      </c>
      <c r="AN517" s="119">
        <v>0</v>
      </c>
      <c r="AO517" s="119">
        <v>0</v>
      </c>
      <c r="AP517" s="119">
        <v>5</v>
      </c>
      <c r="AQ517" s="119">
        <v>24</v>
      </c>
      <c r="AR517" s="119">
        <v>22</v>
      </c>
      <c r="AS517" s="119">
        <v>5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24.6</v>
      </c>
      <c r="BI517" s="119">
        <v>24.5</v>
      </c>
      <c r="BJ517" s="119">
        <v>28.3</v>
      </c>
      <c r="BK517" s="119">
        <v>31.1</v>
      </c>
      <c r="BL517" s="119">
        <v>0</v>
      </c>
      <c r="BM517" s="119" t="s">
        <v>706</v>
      </c>
    </row>
    <row r="518" spans="1:65" s="119" customFormat="1" ht="11.4" x14ac:dyDescent="0.2">
      <c r="A518" s="119" t="s">
        <v>148</v>
      </c>
      <c r="B518" s="119">
        <v>78</v>
      </c>
      <c r="C518" s="119">
        <v>3</v>
      </c>
      <c r="D518" s="119">
        <v>71</v>
      </c>
      <c r="E518" s="119">
        <v>0</v>
      </c>
      <c r="F518" s="119">
        <v>4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3.8460000000000001</v>
      </c>
      <c r="P518" s="119">
        <v>91.03</v>
      </c>
      <c r="Q518" s="119">
        <v>0</v>
      </c>
      <c r="R518" s="119">
        <v>5.1280000000000001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501</v>
      </c>
      <c r="AB518" s="119" t="s">
        <v>549</v>
      </c>
      <c r="AC518" s="119" t="s">
        <v>54</v>
      </c>
      <c r="AD518" s="119" t="s">
        <v>565</v>
      </c>
      <c r="AE518" s="119" t="s">
        <v>54</v>
      </c>
      <c r="AF518" s="119" t="s">
        <v>54</v>
      </c>
      <c r="AG518" s="119" t="s">
        <v>54</v>
      </c>
      <c r="AH518" s="119" t="s">
        <v>54</v>
      </c>
      <c r="AI518" s="119" t="s">
        <v>54</v>
      </c>
      <c r="AJ518" s="119" t="s">
        <v>54</v>
      </c>
      <c r="AK518" s="119" t="s">
        <v>54</v>
      </c>
      <c r="AL518" s="119" t="s">
        <v>54</v>
      </c>
      <c r="AM518" s="119">
        <v>0</v>
      </c>
      <c r="AN518" s="119">
        <v>0</v>
      </c>
      <c r="AO518" s="119">
        <v>1</v>
      </c>
      <c r="AP518" s="119">
        <v>4</v>
      </c>
      <c r="AQ518" s="119">
        <v>18</v>
      </c>
      <c r="AR518" s="119">
        <v>39</v>
      </c>
      <c r="AS518" s="119">
        <v>15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26.6</v>
      </c>
      <c r="BI518" s="119">
        <v>27</v>
      </c>
      <c r="BJ518" s="119">
        <v>31.1</v>
      </c>
      <c r="BK518" s="119">
        <v>33</v>
      </c>
      <c r="BL518" s="119">
        <v>0</v>
      </c>
      <c r="BM518" s="119" t="s">
        <v>705</v>
      </c>
    </row>
    <row r="519" spans="1:65" s="119" customFormat="1" ht="11.4" x14ac:dyDescent="0.2">
      <c r="A519" s="119" t="s">
        <v>148</v>
      </c>
      <c r="B519" s="119">
        <v>52</v>
      </c>
      <c r="C519" s="119">
        <v>1</v>
      </c>
      <c r="D519" s="119">
        <v>48</v>
      </c>
      <c r="E519" s="119">
        <v>0</v>
      </c>
      <c r="F519" s="119">
        <v>2</v>
      </c>
      <c r="G519" s="119">
        <v>0</v>
      </c>
      <c r="H519" s="119">
        <v>0</v>
      </c>
      <c r="I519" s="119">
        <v>0</v>
      </c>
      <c r="J519" s="119">
        <v>1</v>
      </c>
      <c r="K519" s="119">
        <v>0</v>
      </c>
      <c r="L519" s="119">
        <v>0</v>
      </c>
      <c r="M519" s="119">
        <v>0</v>
      </c>
      <c r="N519" s="119">
        <v>0</v>
      </c>
      <c r="O519" s="119">
        <v>1.923</v>
      </c>
      <c r="P519" s="119">
        <v>92.31</v>
      </c>
      <c r="Q519" s="119">
        <v>0</v>
      </c>
      <c r="R519" s="119">
        <v>3.8460000000000001</v>
      </c>
      <c r="S519" s="119">
        <v>0</v>
      </c>
      <c r="T519" s="119">
        <v>0</v>
      </c>
      <c r="U519" s="119">
        <v>0</v>
      </c>
      <c r="V519" s="119">
        <v>1.923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452</v>
      </c>
      <c r="AB519" s="119" t="s">
        <v>478</v>
      </c>
      <c r="AC519" s="119" t="s">
        <v>54</v>
      </c>
      <c r="AD519" s="119" t="s">
        <v>443</v>
      </c>
      <c r="AE519" s="119" t="s">
        <v>54</v>
      </c>
      <c r="AF519" s="119" t="s">
        <v>54</v>
      </c>
      <c r="AG519" s="119" t="s">
        <v>54</v>
      </c>
      <c r="AH519" s="119" t="s">
        <v>564</v>
      </c>
      <c r="AI519" s="119" t="s">
        <v>54</v>
      </c>
      <c r="AJ519" s="119" t="s">
        <v>54</v>
      </c>
      <c r="AK519" s="119" t="s">
        <v>54</v>
      </c>
      <c r="AL519" s="119" t="s">
        <v>54</v>
      </c>
      <c r="AM519" s="119">
        <v>0</v>
      </c>
      <c r="AN519" s="119">
        <v>0</v>
      </c>
      <c r="AO519" s="119">
        <v>0</v>
      </c>
      <c r="AP519" s="119">
        <v>2</v>
      </c>
      <c r="AQ519" s="119">
        <v>16</v>
      </c>
      <c r="AR519" s="119">
        <v>26</v>
      </c>
      <c r="AS519" s="119">
        <v>7</v>
      </c>
      <c r="AT519" s="119">
        <v>0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26.3</v>
      </c>
      <c r="BI519" s="119">
        <v>26.3</v>
      </c>
      <c r="BJ519" s="119">
        <v>30.2</v>
      </c>
      <c r="BK519" s="119">
        <v>31.4</v>
      </c>
      <c r="BL519" s="119">
        <v>1</v>
      </c>
      <c r="BM519" s="119" t="s">
        <v>706</v>
      </c>
    </row>
    <row r="520" spans="1:65" s="119" customFormat="1" ht="11.4" x14ac:dyDescent="0.2">
      <c r="A520" s="119" t="s">
        <v>149</v>
      </c>
      <c r="B520" s="119">
        <v>68</v>
      </c>
      <c r="C520" s="119">
        <v>6</v>
      </c>
      <c r="D520" s="119">
        <v>59</v>
      </c>
      <c r="E520" s="119">
        <v>1</v>
      </c>
      <c r="F520" s="119">
        <v>1</v>
      </c>
      <c r="G520" s="119">
        <v>0</v>
      </c>
      <c r="H520" s="119">
        <v>0</v>
      </c>
      <c r="I520" s="119">
        <v>0</v>
      </c>
      <c r="J520" s="119">
        <v>1</v>
      </c>
      <c r="K520" s="119">
        <v>0</v>
      </c>
      <c r="L520" s="119">
        <v>0</v>
      </c>
      <c r="M520" s="119">
        <v>0</v>
      </c>
      <c r="N520" s="119">
        <v>0</v>
      </c>
      <c r="O520" s="119">
        <v>8.8239999999999998</v>
      </c>
      <c r="P520" s="119">
        <v>86.76</v>
      </c>
      <c r="Q520" s="119">
        <v>1.4710000000000001</v>
      </c>
      <c r="R520" s="119">
        <v>1.4710000000000001</v>
      </c>
      <c r="S520" s="119">
        <v>0</v>
      </c>
      <c r="T520" s="119">
        <v>0</v>
      </c>
      <c r="U520" s="119">
        <v>0</v>
      </c>
      <c r="V520" s="119">
        <v>1.4710000000000001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424</v>
      </c>
      <c r="AB520" s="119" t="s">
        <v>449</v>
      </c>
      <c r="AC520" s="119" t="s">
        <v>565</v>
      </c>
      <c r="AD520" s="119" t="s">
        <v>443</v>
      </c>
      <c r="AE520" s="119" t="s">
        <v>54</v>
      </c>
      <c r="AF520" s="119" t="s">
        <v>54</v>
      </c>
      <c r="AG520" s="119" t="s">
        <v>54</v>
      </c>
      <c r="AH520" s="119" t="s">
        <v>566</v>
      </c>
      <c r="AI520" s="119" t="s">
        <v>54</v>
      </c>
      <c r="AJ520" s="119" t="s">
        <v>54</v>
      </c>
      <c r="AK520" s="119" t="s">
        <v>54</v>
      </c>
      <c r="AL520" s="119" t="s">
        <v>54</v>
      </c>
      <c r="AM520" s="119">
        <v>0</v>
      </c>
      <c r="AN520" s="119">
        <v>1</v>
      </c>
      <c r="AO520" s="119">
        <v>0</v>
      </c>
      <c r="AP520" s="119">
        <v>3</v>
      </c>
      <c r="AQ520" s="119">
        <v>20</v>
      </c>
      <c r="AR520" s="119">
        <v>33</v>
      </c>
      <c r="AS520" s="119">
        <v>9</v>
      </c>
      <c r="AT520" s="119">
        <v>2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26.3</v>
      </c>
      <c r="BI520" s="119">
        <v>26.5</v>
      </c>
      <c r="BJ520" s="119">
        <v>31.2</v>
      </c>
      <c r="BK520" s="119">
        <v>34.5</v>
      </c>
      <c r="BL520" s="119">
        <v>1</v>
      </c>
      <c r="BM520" s="119" t="s">
        <v>705</v>
      </c>
    </row>
    <row r="521" spans="1:65" s="119" customFormat="1" ht="11.4" x14ac:dyDescent="0.2">
      <c r="A521" s="119" t="s">
        <v>149</v>
      </c>
      <c r="B521" s="119">
        <v>37</v>
      </c>
      <c r="C521" s="119">
        <v>2</v>
      </c>
      <c r="D521" s="119">
        <v>35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5.4050000000000002</v>
      </c>
      <c r="P521" s="119">
        <v>94.59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536</v>
      </c>
      <c r="AB521" s="119" t="s">
        <v>559</v>
      </c>
      <c r="AC521" s="119" t="s">
        <v>54</v>
      </c>
      <c r="AD521" s="119" t="s">
        <v>54</v>
      </c>
      <c r="AE521" s="119" t="s">
        <v>54</v>
      </c>
      <c r="AF521" s="119" t="s">
        <v>54</v>
      </c>
      <c r="AG521" s="119" t="s">
        <v>54</v>
      </c>
      <c r="AH521" s="119" t="s">
        <v>54</v>
      </c>
      <c r="AI521" s="119" t="s">
        <v>54</v>
      </c>
      <c r="AJ521" s="119" t="s">
        <v>54</v>
      </c>
      <c r="AK521" s="119" t="s">
        <v>54</v>
      </c>
      <c r="AL521" s="119" t="s">
        <v>54</v>
      </c>
      <c r="AM521" s="119">
        <v>0</v>
      </c>
      <c r="AN521" s="119">
        <v>0</v>
      </c>
      <c r="AO521" s="119">
        <v>0</v>
      </c>
      <c r="AP521" s="119">
        <v>2</v>
      </c>
      <c r="AQ521" s="119">
        <v>14</v>
      </c>
      <c r="AR521" s="119">
        <v>17</v>
      </c>
      <c r="AS521" s="119">
        <v>4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25.3</v>
      </c>
      <c r="BI521" s="119">
        <v>25.1</v>
      </c>
      <c r="BJ521" s="119">
        <v>29.4</v>
      </c>
      <c r="BK521" s="119">
        <v>31.9</v>
      </c>
      <c r="BL521" s="119">
        <v>0</v>
      </c>
      <c r="BM521" s="119" t="s">
        <v>706</v>
      </c>
    </row>
    <row r="522" spans="1:65" s="120" customFormat="1" ht="12" x14ac:dyDescent="0.25">
      <c r="A522" s="120" t="s">
        <v>150</v>
      </c>
      <c r="B522" s="120">
        <v>8303</v>
      </c>
      <c r="C522" s="120">
        <v>212</v>
      </c>
      <c r="D522" s="120">
        <v>7304</v>
      </c>
      <c r="E522" s="120">
        <v>94</v>
      </c>
      <c r="F522" s="120">
        <v>600</v>
      </c>
      <c r="G522" s="120">
        <v>21</v>
      </c>
      <c r="H522" s="120">
        <v>28</v>
      </c>
      <c r="I522" s="120">
        <v>7</v>
      </c>
      <c r="J522" s="120">
        <v>13</v>
      </c>
      <c r="K522" s="120">
        <v>8</v>
      </c>
      <c r="L522" s="120">
        <v>10</v>
      </c>
      <c r="M522" s="120">
        <v>0</v>
      </c>
      <c r="N522" s="120">
        <v>6</v>
      </c>
      <c r="O522" s="120">
        <v>2.5529999999999999</v>
      </c>
      <c r="P522" s="120">
        <v>87.97</v>
      </c>
      <c r="Q522" s="120">
        <v>1.1319999999999999</v>
      </c>
      <c r="R522" s="120">
        <v>7.226</v>
      </c>
      <c r="S522" s="120">
        <v>0.253</v>
      </c>
      <c r="T522" s="120">
        <v>0.33700000000000002</v>
      </c>
      <c r="U522" s="120">
        <v>8.4000000000000005E-2</v>
      </c>
      <c r="V522" s="120">
        <v>0.157</v>
      </c>
      <c r="W522" s="120">
        <v>9.6000000000000002E-2</v>
      </c>
      <c r="X522" s="120">
        <v>0.12</v>
      </c>
      <c r="Y522" s="120">
        <v>0</v>
      </c>
      <c r="Z522" s="120">
        <v>7.1999999999999995E-2</v>
      </c>
      <c r="AA522" s="120" t="s">
        <v>396</v>
      </c>
      <c r="AB522" s="120" t="s">
        <v>389</v>
      </c>
      <c r="AC522" s="120" t="s">
        <v>420</v>
      </c>
      <c r="AD522" s="120" t="s">
        <v>413</v>
      </c>
      <c r="AE522" s="120" t="s">
        <v>437</v>
      </c>
      <c r="AF522" s="120" t="s">
        <v>434</v>
      </c>
      <c r="AG522" s="120" t="s">
        <v>492</v>
      </c>
      <c r="AH522" s="120" t="s">
        <v>409</v>
      </c>
      <c r="AI522" s="120" t="s">
        <v>502</v>
      </c>
      <c r="AJ522" s="120" t="s">
        <v>505</v>
      </c>
      <c r="AK522" s="120" t="s">
        <v>54</v>
      </c>
      <c r="AL522" s="120" t="s">
        <v>383</v>
      </c>
      <c r="AM522" s="120">
        <v>13</v>
      </c>
      <c r="AN522" s="120">
        <v>324</v>
      </c>
      <c r="AO522" s="120">
        <v>1335</v>
      </c>
      <c r="AP522" s="120">
        <v>2543</v>
      </c>
      <c r="AQ522" s="120">
        <v>2952</v>
      </c>
      <c r="AR522" s="120">
        <v>1042</v>
      </c>
      <c r="AS522" s="120">
        <v>85</v>
      </c>
      <c r="AT522" s="120">
        <v>6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1</v>
      </c>
      <c r="BF522" s="120">
        <v>0</v>
      </c>
      <c r="BG522" s="120">
        <v>1</v>
      </c>
      <c r="BH522" s="120">
        <v>19.5</v>
      </c>
      <c r="BI522" s="120">
        <v>19.899999999999999</v>
      </c>
      <c r="BJ522" s="120">
        <v>24.8</v>
      </c>
      <c r="BK522" s="120">
        <v>27.2</v>
      </c>
      <c r="BL522" s="120">
        <v>3</v>
      </c>
      <c r="BM522" s="120" t="s">
        <v>705</v>
      </c>
    </row>
    <row r="523" spans="1:65" s="120" customFormat="1" ht="12" x14ac:dyDescent="0.25">
      <c r="A523" s="120" t="s">
        <v>150</v>
      </c>
      <c r="B523" s="120">
        <v>7417</v>
      </c>
      <c r="C523" s="120">
        <v>244</v>
      </c>
      <c r="D523" s="120">
        <v>6609</v>
      </c>
      <c r="E523" s="120">
        <v>39</v>
      </c>
      <c r="F523" s="120">
        <v>419</v>
      </c>
      <c r="G523" s="120">
        <v>29</v>
      </c>
      <c r="H523" s="120">
        <v>53</v>
      </c>
      <c r="I523" s="120">
        <v>9</v>
      </c>
      <c r="J523" s="120">
        <v>4</v>
      </c>
      <c r="K523" s="120">
        <v>6</v>
      </c>
      <c r="L523" s="120">
        <v>4</v>
      </c>
      <c r="M523" s="120">
        <v>1</v>
      </c>
      <c r="N523" s="120">
        <v>0</v>
      </c>
      <c r="O523" s="120">
        <v>3.29</v>
      </c>
      <c r="P523" s="120">
        <v>89.11</v>
      </c>
      <c r="Q523" s="120">
        <v>0.52600000000000002</v>
      </c>
      <c r="R523" s="120">
        <v>5.649</v>
      </c>
      <c r="S523" s="120">
        <v>0.39100000000000001</v>
      </c>
      <c r="T523" s="120">
        <v>0.71499999999999997</v>
      </c>
      <c r="U523" s="120">
        <v>0.121</v>
      </c>
      <c r="V523" s="120">
        <v>5.3999999999999999E-2</v>
      </c>
      <c r="W523" s="120">
        <v>8.1000000000000003E-2</v>
      </c>
      <c r="X523" s="120">
        <v>5.3999999999999999E-2</v>
      </c>
      <c r="Y523" s="120">
        <v>1.2999999999999999E-2</v>
      </c>
      <c r="Z523" s="120">
        <v>0</v>
      </c>
      <c r="AA523" s="120" t="s">
        <v>488</v>
      </c>
      <c r="AB523" s="120" t="s">
        <v>410</v>
      </c>
      <c r="AC523" s="120" t="s">
        <v>410</v>
      </c>
      <c r="AD523" s="120" t="s">
        <v>396</v>
      </c>
      <c r="AE523" s="120" t="s">
        <v>515</v>
      </c>
      <c r="AF523" s="120" t="s">
        <v>578</v>
      </c>
      <c r="AG523" s="120" t="s">
        <v>514</v>
      </c>
      <c r="AH523" s="120" t="s">
        <v>409</v>
      </c>
      <c r="AI523" s="120" t="s">
        <v>501</v>
      </c>
      <c r="AJ523" s="120" t="s">
        <v>422</v>
      </c>
      <c r="AK523" s="120" t="s">
        <v>496</v>
      </c>
      <c r="AL523" s="120" t="s">
        <v>54</v>
      </c>
      <c r="AM523" s="120">
        <v>61</v>
      </c>
      <c r="AN523" s="120">
        <v>615</v>
      </c>
      <c r="AO523" s="120">
        <v>1433</v>
      </c>
      <c r="AP523" s="120">
        <v>2500</v>
      </c>
      <c r="AQ523" s="120">
        <v>2324</v>
      </c>
      <c r="AR523" s="120">
        <v>451</v>
      </c>
      <c r="AS523" s="120">
        <v>24</v>
      </c>
      <c r="AT523" s="120">
        <v>6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1</v>
      </c>
      <c r="BB523" s="120">
        <v>0</v>
      </c>
      <c r="BC523" s="120">
        <v>0</v>
      </c>
      <c r="BD523" s="120">
        <v>0</v>
      </c>
      <c r="BE523" s="120">
        <v>1</v>
      </c>
      <c r="BF523" s="120">
        <v>0</v>
      </c>
      <c r="BG523" s="120">
        <v>1</v>
      </c>
      <c r="BH523" s="120">
        <v>17.8</v>
      </c>
      <c r="BI523" s="120">
        <v>18.399999999999999</v>
      </c>
      <c r="BJ523" s="120">
        <v>23</v>
      </c>
      <c r="BK523" s="120">
        <v>25.6</v>
      </c>
      <c r="BL523" s="120">
        <v>6</v>
      </c>
      <c r="BM523" s="120" t="s">
        <v>706</v>
      </c>
    </row>
    <row r="524" spans="1:65" s="120" customFormat="1" ht="12" x14ac:dyDescent="0.25">
      <c r="A524" s="120" t="s">
        <v>151</v>
      </c>
      <c r="B524" s="120">
        <v>10197</v>
      </c>
      <c r="C524" s="120">
        <v>268</v>
      </c>
      <c r="D524" s="120">
        <v>9010</v>
      </c>
      <c r="E524" s="120">
        <v>110</v>
      </c>
      <c r="F524" s="120">
        <v>698</v>
      </c>
      <c r="G524" s="120">
        <v>29</v>
      </c>
      <c r="H524" s="120">
        <v>34</v>
      </c>
      <c r="I524" s="120">
        <v>8</v>
      </c>
      <c r="J524" s="120">
        <v>14</v>
      </c>
      <c r="K524" s="120">
        <v>9</v>
      </c>
      <c r="L524" s="120">
        <v>11</v>
      </c>
      <c r="M524" s="120">
        <v>0</v>
      </c>
      <c r="N524" s="120">
        <v>6</v>
      </c>
      <c r="O524" s="120">
        <v>2.6280000000000001</v>
      </c>
      <c r="P524" s="120">
        <v>88.36</v>
      </c>
      <c r="Q524" s="120">
        <v>1.079</v>
      </c>
      <c r="R524" s="120">
        <v>6.8449999999999998</v>
      </c>
      <c r="S524" s="120">
        <v>0.28399999999999997</v>
      </c>
      <c r="T524" s="120">
        <v>0.33300000000000002</v>
      </c>
      <c r="U524" s="120">
        <v>7.8E-2</v>
      </c>
      <c r="V524" s="120">
        <v>0.13700000000000001</v>
      </c>
      <c r="W524" s="120">
        <v>8.7999999999999995E-2</v>
      </c>
      <c r="X524" s="120">
        <v>0.108</v>
      </c>
      <c r="Y524" s="120">
        <v>0</v>
      </c>
      <c r="Z524" s="120">
        <v>5.8999999999999997E-2</v>
      </c>
      <c r="AA524" s="120" t="s">
        <v>438</v>
      </c>
      <c r="AB524" s="120" t="s">
        <v>399</v>
      </c>
      <c r="AC524" s="120" t="s">
        <v>398</v>
      </c>
      <c r="AD524" s="120" t="s">
        <v>404</v>
      </c>
      <c r="AE524" s="120" t="s">
        <v>516</v>
      </c>
      <c r="AF524" s="120" t="s">
        <v>592</v>
      </c>
      <c r="AG524" s="120" t="s">
        <v>500</v>
      </c>
      <c r="AH524" s="120" t="s">
        <v>415</v>
      </c>
      <c r="AI524" s="120" t="s">
        <v>391</v>
      </c>
      <c r="AJ524" s="120" t="s">
        <v>406</v>
      </c>
      <c r="AK524" s="120" t="s">
        <v>54</v>
      </c>
      <c r="AL524" s="120" t="s">
        <v>383</v>
      </c>
      <c r="AM524" s="120">
        <v>13</v>
      </c>
      <c r="AN524" s="120">
        <v>330</v>
      </c>
      <c r="AO524" s="120">
        <v>1380</v>
      </c>
      <c r="AP524" s="120">
        <v>2833</v>
      </c>
      <c r="AQ524" s="120">
        <v>3721</v>
      </c>
      <c r="AR524" s="120">
        <v>1683</v>
      </c>
      <c r="AS524" s="120">
        <v>217</v>
      </c>
      <c r="AT524" s="120">
        <v>17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1</v>
      </c>
      <c r="BB524" s="120">
        <v>0</v>
      </c>
      <c r="BC524" s="120">
        <v>0</v>
      </c>
      <c r="BD524" s="120">
        <v>0</v>
      </c>
      <c r="BE524" s="120">
        <v>1</v>
      </c>
      <c r="BF524" s="120">
        <v>0</v>
      </c>
      <c r="BG524" s="120">
        <v>1</v>
      </c>
      <c r="BH524" s="120">
        <v>20.3</v>
      </c>
      <c r="BI524" s="120">
        <v>20.6</v>
      </c>
      <c r="BJ524" s="120">
        <v>25.6</v>
      </c>
      <c r="BK524" s="120">
        <v>28.4</v>
      </c>
      <c r="BL524" s="120">
        <v>5</v>
      </c>
      <c r="BM524" s="120" t="s">
        <v>705</v>
      </c>
    </row>
    <row r="525" spans="1:65" s="120" customFormat="1" ht="12" x14ac:dyDescent="0.25">
      <c r="A525" s="120" t="s">
        <v>151</v>
      </c>
      <c r="B525" s="120">
        <v>9179</v>
      </c>
      <c r="C525" s="120">
        <v>298</v>
      </c>
      <c r="D525" s="120">
        <v>8202</v>
      </c>
      <c r="E525" s="120">
        <v>53</v>
      </c>
      <c r="F525" s="120">
        <v>496</v>
      </c>
      <c r="G525" s="120">
        <v>40</v>
      </c>
      <c r="H525" s="120">
        <v>64</v>
      </c>
      <c r="I525" s="120">
        <v>9</v>
      </c>
      <c r="J525" s="120">
        <v>5</v>
      </c>
      <c r="K525" s="120">
        <v>6</v>
      </c>
      <c r="L525" s="120">
        <v>5</v>
      </c>
      <c r="M525" s="120">
        <v>1</v>
      </c>
      <c r="N525" s="120">
        <v>0</v>
      </c>
      <c r="O525" s="120">
        <v>3.2469999999999999</v>
      </c>
      <c r="P525" s="120">
        <v>89.36</v>
      </c>
      <c r="Q525" s="120">
        <v>0.57699999999999996</v>
      </c>
      <c r="R525" s="120">
        <v>5.4039999999999999</v>
      </c>
      <c r="S525" s="120">
        <v>0.436</v>
      </c>
      <c r="T525" s="120">
        <v>0.69699999999999995</v>
      </c>
      <c r="U525" s="120">
        <v>9.8000000000000004E-2</v>
      </c>
      <c r="V525" s="120">
        <v>5.3999999999999999E-2</v>
      </c>
      <c r="W525" s="120">
        <v>6.5000000000000002E-2</v>
      </c>
      <c r="X525" s="120">
        <v>5.3999999999999999E-2</v>
      </c>
      <c r="Y525" s="120">
        <v>1.0999999999999999E-2</v>
      </c>
      <c r="Z525" s="120">
        <v>0</v>
      </c>
      <c r="AA525" s="120" t="s">
        <v>505</v>
      </c>
      <c r="AB525" s="120" t="s">
        <v>382</v>
      </c>
      <c r="AC525" s="120" t="s">
        <v>382</v>
      </c>
      <c r="AD525" s="120" t="s">
        <v>389</v>
      </c>
      <c r="AE525" s="120" t="s">
        <v>483</v>
      </c>
      <c r="AF525" s="120" t="s">
        <v>492</v>
      </c>
      <c r="AG525" s="120" t="s">
        <v>514</v>
      </c>
      <c r="AH525" s="120" t="s">
        <v>407</v>
      </c>
      <c r="AI525" s="120" t="s">
        <v>501</v>
      </c>
      <c r="AJ525" s="120" t="s">
        <v>387</v>
      </c>
      <c r="AK525" s="120" t="s">
        <v>496</v>
      </c>
      <c r="AL525" s="120" t="s">
        <v>54</v>
      </c>
      <c r="AM525" s="120">
        <v>63</v>
      </c>
      <c r="AN525" s="120">
        <v>660</v>
      </c>
      <c r="AO525" s="120">
        <v>1579</v>
      </c>
      <c r="AP525" s="120">
        <v>2921</v>
      </c>
      <c r="AQ525" s="120">
        <v>3095</v>
      </c>
      <c r="AR525" s="120">
        <v>782</v>
      </c>
      <c r="AS525" s="120">
        <v>62</v>
      </c>
      <c r="AT525" s="120">
        <v>13</v>
      </c>
      <c r="AU525" s="120">
        <v>1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1</v>
      </c>
      <c r="BF525" s="120">
        <v>0</v>
      </c>
      <c r="BG525" s="120">
        <v>1</v>
      </c>
      <c r="BH525" s="120">
        <v>18.5</v>
      </c>
      <c r="BI525" s="120">
        <v>19.100000000000001</v>
      </c>
      <c r="BJ525" s="120">
        <v>23.8</v>
      </c>
      <c r="BK525" s="120">
        <v>26.4</v>
      </c>
      <c r="BL525" s="120">
        <v>10</v>
      </c>
      <c r="BM525" s="120" t="s">
        <v>706</v>
      </c>
    </row>
    <row r="526" spans="1:65" s="120" customFormat="1" ht="12" x14ac:dyDescent="0.25">
      <c r="A526" s="120" t="s">
        <v>152</v>
      </c>
      <c r="B526" s="120">
        <v>10944</v>
      </c>
      <c r="C526" s="120">
        <v>292</v>
      </c>
      <c r="D526" s="120">
        <v>9705</v>
      </c>
      <c r="E526" s="120">
        <v>113</v>
      </c>
      <c r="F526" s="120">
        <v>720</v>
      </c>
      <c r="G526" s="120">
        <v>31</v>
      </c>
      <c r="H526" s="120">
        <v>34</v>
      </c>
      <c r="I526" s="120">
        <v>8</v>
      </c>
      <c r="J526" s="120">
        <v>15</v>
      </c>
      <c r="K526" s="120">
        <v>9</v>
      </c>
      <c r="L526" s="120">
        <v>11</v>
      </c>
      <c r="M526" s="120">
        <v>0</v>
      </c>
      <c r="N526" s="120">
        <v>6</v>
      </c>
      <c r="O526" s="120">
        <v>2.6680000000000001</v>
      </c>
      <c r="P526" s="120">
        <v>88.68</v>
      </c>
      <c r="Q526" s="120">
        <v>1.0329999999999999</v>
      </c>
      <c r="R526" s="120">
        <v>6.5789999999999997</v>
      </c>
      <c r="S526" s="120">
        <v>0.28299999999999997</v>
      </c>
      <c r="T526" s="120">
        <v>0.311</v>
      </c>
      <c r="U526" s="120">
        <v>7.2999999999999995E-2</v>
      </c>
      <c r="V526" s="120">
        <v>0.13700000000000001</v>
      </c>
      <c r="W526" s="120">
        <v>8.2000000000000003E-2</v>
      </c>
      <c r="X526" s="120">
        <v>0.10100000000000001</v>
      </c>
      <c r="Y526" s="120">
        <v>0</v>
      </c>
      <c r="Z526" s="120">
        <v>5.5E-2</v>
      </c>
      <c r="AA526" s="120" t="s">
        <v>426</v>
      </c>
      <c r="AB526" s="120" t="s">
        <v>411</v>
      </c>
      <c r="AC526" s="120" t="s">
        <v>415</v>
      </c>
      <c r="AD526" s="120" t="s">
        <v>397</v>
      </c>
      <c r="AE526" s="120" t="s">
        <v>384</v>
      </c>
      <c r="AF526" s="120" t="s">
        <v>592</v>
      </c>
      <c r="AG526" s="120" t="s">
        <v>500</v>
      </c>
      <c r="AH526" s="120" t="s">
        <v>496</v>
      </c>
      <c r="AI526" s="120" t="s">
        <v>391</v>
      </c>
      <c r="AJ526" s="120" t="s">
        <v>406</v>
      </c>
      <c r="AK526" s="120" t="s">
        <v>54</v>
      </c>
      <c r="AL526" s="120" t="s">
        <v>383</v>
      </c>
      <c r="AM526" s="120">
        <v>14</v>
      </c>
      <c r="AN526" s="120">
        <v>331</v>
      </c>
      <c r="AO526" s="120">
        <v>1386</v>
      </c>
      <c r="AP526" s="120">
        <v>2867</v>
      </c>
      <c r="AQ526" s="120">
        <v>3967</v>
      </c>
      <c r="AR526" s="120">
        <v>2033</v>
      </c>
      <c r="AS526" s="120">
        <v>314</v>
      </c>
      <c r="AT526" s="120">
        <v>24</v>
      </c>
      <c r="AU526" s="120">
        <v>5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1</v>
      </c>
      <c r="BB526" s="120">
        <v>0</v>
      </c>
      <c r="BC526" s="120">
        <v>0</v>
      </c>
      <c r="BD526" s="120">
        <v>0</v>
      </c>
      <c r="BE526" s="120">
        <v>1</v>
      </c>
      <c r="BF526" s="120">
        <v>0</v>
      </c>
      <c r="BG526" s="120">
        <v>1</v>
      </c>
      <c r="BH526" s="120">
        <v>20.7</v>
      </c>
      <c r="BI526" s="120">
        <v>21</v>
      </c>
      <c r="BJ526" s="120">
        <v>26.1</v>
      </c>
      <c r="BK526" s="120">
        <v>28.9</v>
      </c>
      <c r="BL526" s="120">
        <v>14</v>
      </c>
      <c r="BM526" s="120" t="s">
        <v>705</v>
      </c>
    </row>
    <row r="527" spans="1:65" s="120" customFormat="1" ht="12" x14ac:dyDescent="0.25">
      <c r="A527" s="120" t="s">
        <v>152</v>
      </c>
      <c r="B527" s="120">
        <v>9640</v>
      </c>
      <c r="C527" s="120">
        <v>309</v>
      </c>
      <c r="D527" s="120">
        <v>8629</v>
      </c>
      <c r="E527" s="120">
        <v>53</v>
      </c>
      <c r="F527" s="120">
        <v>513</v>
      </c>
      <c r="G527" s="120">
        <v>42</v>
      </c>
      <c r="H527" s="120">
        <v>65</v>
      </c>
      <c r="I527" s="120">
        <v>9</v>
      </c>
      <c r="J527" s="120">
        <v>7</v>
      </c>
      <c r="K527" s="120">
        <v>6</v>
      </c>
      <c r="L527" s="120">
        <v>5</v>
      </c>
      <c r="M527" s="120">
        <v>2</v>
      </c>
      <c r="N527" s="120">
        <v>0</v>
      </c>
      <c r="O527" s="120">
        <v>3.2050000000000001</v>
      </c>
      <c r="P527" s="120">
        <v>89.51</v>
      </c>
      <c r="Q527" s="120">
        <v>0.55000000000000004</v>
      </c>
      <c r="R527" s="120">
        <v>5.3220000000000001</v>
      </c>
      <c r="S527" s="120">
        <v>0.436</v>
      </c>
      <c r="T527" s="120">
        <v>0.67400000000000004</v>
      </c>
      <c r="U527" s="120">
        <v>9.2999999999999999E-2</v>
      </c>
      <c r="V527" s="120">
        <v>7.2999999999999995E-2</v>
      </c>
      <c r="W527" s="120">
        <v>6.2E-2</v>
      </c>
      <c r="X527" s="120">
        <v>5.1999999999999998E-2</v>
      </c>
      <c r="Y527" s="120">
        <v>2.1000000000000001E-2</v>
      </c>
      <c r="Z527" s="120">
        <v>0</v>
      </c>
      <c r="AA527" s="120" t="s">
        <v>406</v>
      </c>
      <c r="AB527" s="120" t="s">
        <v>509</v>
      </c>
      <c r="AC527" s="120" t="s">
        <v>382</v>
      </c>
      <c r="AD527" s="120" t="s">
        <v>414</v>
      </c>
      <c r="AE527" s="120" t="s">
        <v>433</v>
      </c>
      <c r="AF527" s="120" t="s">
        <v>592</v>
      </c>
      <c r="AG527" s="120" t="s">
        <v>514</v>
      </c>
      <c r="AH527" s="120" t="s">
        <v>413</v>
      </c>
      <c r="AI527" s="120" t="s">
        <v>501</v>
      </c>
      <c r="AJ527" s="120" t="s">
        <v>387</v>
      </c>
      <c r="AK527" s="120" t="s">
        <v>499</v>
      </c>
      <c r="AL527" s="120" t="s">
        <v>54</v>
      </c>
      <c r="AM527" s="120">
        <v>63</v>
      </c>
      <c r="AN527" s="120">
        <v>662</v>
      </c>
      <c r="AO527" s="120">
        <v>1588</v>
      </c>
      <c r="AP527" s="120">
        <v>2971</v>
      </c>
      <c r="AQ527" s="120">
        <v>3289</v>
      </c>
      <c r="AR527" s="120">
        <v>951</v>
      </c>
      <c r="AS527" s="120">
        <v>96</v>
      </c>
      <c r="AT527" s="120">
        <v>15</v>
      </c>
      <c r="AU527" s="120">
        <v>2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1</v>
      </c>
      <c r="BB527" s="120">
        <v>0</v>
      </c>
      <c r="BC527" s="120">
        <v>0</v>
      </c>
      <c r="BD527" s="120">
        <v>0</v>
      </c>
      <c r="BE527" s="120">
        <v>1</v>
      </c>
      <c r="BF527" s="120">
        <v>0</v>
      </c>
      <c r="BG527" s="120">
        <v>1</v>
      </c>
      <c r="BH527" s="120">
        <v>18.8</v>
      </c>
      <c r="BI527" s="120">
        <v>19.399999999999999</v>
      </c>
      <c r="BJ527" s="120">
        <v>24.2</v>
      </c>
      <c r="BK527" s="120">
        <v>26.8</v>
      </c>
      <c r="BL527" s="120">
        <v>12</v>
      </c>
      <c r="BM527" s="120" t="s">
        <v>706</v>
      </c>
    </row>
    <row r="528" spans="1:65" s="120" customFormat="1" ht="12" x14ac:dyDescent="0.25">
      <c r="A528" s="120" t="s">
        <v>153</v>
      </c>
      <c r="B528" s="120">
        <v>11394</v>
      </c>
      <c r="C528" s="120">
        <v>319</v>
      </c>
      <c r="D528" s="120">
        <v>10063</v>
      </c>
      <c r="E528" s="120">
        <v>113</v>
      </c>
      <c r="F528" s="120">
        <v>778</v>
      </c>
      <c r="G528" s="120">
        <v>37</v>
      </c>
      <c r="H528" s="120">
        <v>34</v>
      </c>
      <c r="I528" s="120">
        <v>8</v>
      </c>
      <c r="J528" s="120">
        <v>15</v>
      </c>
      <c r="K528" s="120">
        <v>10</v>
      </c>
      <c r="L528" s="120">
        <v>11</v>
      </c>
      <c r="M528" s="120">
        <v>0</v>
      </c>
      <c r="N528" s="120">
        <v>6</v>
      </c>
      <c r="O528" s="120">
        <v>2.8</v>
      </c>
      <c r="P528" s="120">
        <v>88.32</v>
      </c>
      <c r="Q528" s="120">
        <v>0.99199999999999999</v>
      </c>
      <c r="R528" s="120">
        <v>6.8280000000000003</v>
      </c>
      <c r="S528" s="120">
        <v>0.32500000000000001</v>
      </c>
      <c r="T528" s="120">
        <v>0.29799999999999999</v>
      </c>
      <c r="U528" s="120">
        <v>7.0000000000000007E-2</v>
      </c>
      <c r="V528" s="120">
        <v>0.13200000000000001</v>
      </c>
      <c r="W528" s="120">
        <v>8.7999999999999995E-2</v>
      </c>
      <c r="X528" s="120">
        <v>9.7000000000000003E-2</v>
      </c>
      <c r="Y528" s="120">
        <v>0</v>
      </c>
      <c r="Z528" s="120">
        <v>5.2999999999999999E-2</v>
      </c>
      <c r="AA528" s="120" t="s">
        <v>400</v>
      </c>
      <c r="AB528" s="120" t="s">
        <v>384</v>
      </c>
      <c r="AC528" s="120" t="s">
        <v>415</v>
      </c>
      <c r="AD528" s="120" t="s">
        <v>432</v>
      </c>
      <c r="AE528" s="120" t="s">
        <v>388</v>
      </c>
      <c r="AF528" s="120" t="s">
        <v>592</v>
      </c>
      <c r="AG528" s="120" t="s">
        <v>500</v>
      </c>
      <c r="AH528" s="120" t="s">
        <v>496</v>
      </c>
      <c r="AI528" s="120" t="s">
        <v>491</v>
      </c>
      <c r="AJ528" s="120" t="s">
        <v>406</v>
      </c>
      <c r="AK528" s="120" t="s">
        <v>54</v>
      </c>
      <c r="AL528" s="120" t="s">
        <v>383</v>
      </c>
      <c r="AM528" s="120">
        <v>14</v>
      </c>
      <c r="AN528" s="120">
        <v>332</v>
      </c>
      <c r="AO528" s="120">
        <v>1388</v>
      </c>
      <c r="AP528" s="120">
        <v>2875</v>
      </c>
      <c r="AQ528" s="120">
        <v>4022</v>
      </c>
      <c r="AR528" s="120">
        <v>2191</v>
      </c>
      <c r="AS528" s="120">
        <v>460</v>
      </c>
      <c r="AT528" s="120">
        <v>85</v>
      </c>
      <c r="AU528" s="120">
        <v>17</v>
      </c>
      <c r="AV528" s="120">
        <v>5</v>
      </c>
      <c r="AW528" s="120">
        <v>1</v>
      </c>
      <c r="AX528" s="120">
        <v>1</v>
      </c>
      <c r="AY528" s="120">
        <v>0</v>
      </c>
      <c r="AZ528" s="120">
        <v>0</v>
      </c>
      <c r="BA528" s="120">
        <v>1</v>
      </c>
      <c r="BB528" s="120">
        <v>0</v>
      </c>
      <c r="BC528" s="120">
        <v>0</v>
      </c>
      <c r="BD528" s="120">
        <v>0</v>
      </c>
      <c r="BE528" s="120">
        <v>1</v>
      </c>
      <c r="BF528" s="120">
        <v>0</v>
      </c>
      <c r="BG528" s="120">
        <v>1</v>
      </c>
      <c r="BH528" s="120">
        <v>21.1</v>
      </c>
      <c r="BI528" s="120">
        <v>21.3</v>
      </c>
      <c r="BJ528" s="120">
        <v>26.6</v>
      </c>
      <c r="BK528" s="120">
        <v>30</v>
      </c>
      <c r="BL528" s="120">
        <v>60</v>
      </c>
      <c r="BM528" s="120" t="s">
        <v>705</v>
      </c>
    </row>
    <row r="529" spans="1:65" s="120" customFormat="1" ht="12" x14ac:dyDescent="0.25">
      <c r="A529" s="120" t="s">
        <v>153</v>
      </c>
      <c r="B529" s="120">
        <v>10068</v>
      </c>
      <c r="C529" s="120">
        <v>336</v>
      </c>
      <c r="D529" s="120">
        <v>8971</v>
      </c>
      <c r="E529" s="120">
        <v>54</v>
      </c>
      <c r="F529" s="120">
        <v>559</v>
      </c>
      <c r="G529" s="120">
        <v>51</v>
      </c>
      <c r="H529" s="120">
        <v>65</v>
      </c>
      <c r="I529" s="120">
        <v>9</v>
      </c>
      <c r="J529" s="120">
        <v>8</v>
      </c>
      <c r="K529" s="120">
        <v>8</v>
      </c>
      <c r="L529" s="120">
        <v>5</v>
      </c>
      <c r="M529" s="120">
        <v>2</v>
      </c>
      <c r="N529" s="120">
        <v>0</v>
      </c>
      <c r="O529" s="120">
        <v>3.3370000000000002</v>
      </c>
      <c r="P529" s="120">
        <v>89.1</v>
      </c>
      <c r="Q529" s="120">
        <v>0.53600000000000003</v>
      </c>
      <c r="R529" s="120">
        <v>5.5519999999999996</v>
      </c>
      <c r="S529" s="120">
        <v>0.50700000000000001</v>
      </c>
      <c r="T529" s="120">
        <v>0.64600000000000002</v>
      </c>
      <c r="U529" s="120">
        <v>8.8999999999999996E-2</v>
      </c>
      <c r="V529" s="120">
        <v>7.9000000000000001E-2</v>
      </c>
      <c r="W529" s="120">
        <v>7.9000000000000001E-2</v>
      </c>
      <c r="X529" s="120">
        <v>0.05</v>
      </c>
      <c r="Y529" s="120">
        <v>0.02</v>
      </c>
      <c r="Z529" s="120">
        <v>0</v>
      </c>
      <c r="AA529" s="120" t="s">
        <v>503</v>
      </c>
      <c r="AB529" s="120" t="s">
        <v>512</v>
      </c>
      <c r="AC529" s="120" t="s">
        <v>382</v>
      </c>
      <c r="AD529" s="120" t="s">
        <v>426</v>
      </c>
      <c r="AE529" s="120" t="s">
        <v>504</v>
      </c>
      <c r="AF529" s="120" t="s">
        <v>592</v>
      </c>
      <c r="AG529" s="120" t="s">
        <v>514</v>
      </c>
      <c r="AH529" s="120" t="s">
        <v>413</v>
      </c>
      <c r="AI529" s="120" t="s">
        <v>496</v>
      </c>
      <c r="AJ529" s="120" t="s">
        <v>387</v>
      </c>
      <c r="AK529" s="120" t="s">
        <v>499</v>
      </c>
      <c r="AL529" s="120" t="s">
        <v>54</v>
      </c>
      <c r="AM529" s="120">
        <v>63</v>
      </c>
      <c r="AN529" s="120">
        <v>666</v>
      </c>
      <c r="AO529" s="120">
        <v>1593</v>
      </c>
      <c r="AP529" s="120">
        <v>2990</v>
      </c>
      <c r="AQ529" s="120">
        <v>3409</v>
      </c>
      <c r="AR529" s="120">
        <v>1131</v>
      </c>
      <c r="AS529" s="120">
        <v>168</v>
      </c>
      <c r="AT529" s="120">
        <v>32</v>
      </c>
      <c r="AU529" s="120">
        <v>11</v>
      </c>
      <c r="AV529" s="120">
        <v>1</v>
      </c>
      <c r="AW529" s="120">
        <v>1</v>
      </c>
      <c r="AX529" s="120">
        <v>0</v>
      </c>
      <c r="AY529" s="120">
        <v>0</v>
      </c>
      <c r="AZ529" s="120">
        <v>0</v>
      </c>
      <c r="BA529" s="120">
        <v>1</v>
      </c>
      <c r="BB529" s="120">
        <v>0</v>
      </c>
      <c r="BC529" s="120">
        <v>0</v>
      </c>
      <c r="BD529" s="120">
        <v>0</v>
      </c>
      <c r="BE529" s="120">
        <v>1</v>
      </c>
      <c r="BF529" s="120">
        <v>0</v>
      </c>
      <c r="BG529" s="120">
        <v>1</v>
      </c>
      <c r="BH529" s="120">
        <v>19.100000000000001</v>
      </c>
      <c r="BI529" s="120">
        <v>19.600000000000001</v>
      </c>
      <c r="BJ529" s="120">
        <v>24.6</v>
      </c>
      <c r="BK529" s="120">
        <v>27.6</v>
      </c>
      <c r="BL529" s="120">
        <v>27</v>
      </c>
      <c r="BM529" s="120" t="s">
        <v>706</v>
      </c>
    </row>
    <row r="532" spans="1:65" s="115" customFormat="1" x14ac:dyDescent="0.25">
      <c r="A532" s="115" t="s">
        <v>619</v>
      </c>
    </row>
    <row r="534" spans="1:65" s="118" customFormat="1" ht="12" x14ac:dyDescent="0.25">
      <c r="A534" s="118" t="s">
        <v>29</v>
      </c>
      <c r="B534" s="118" t="s">
        <v>30</v>
      </c>
      <c r="C534" s="118" t="s">
        <v>31</v>
      </c>
      <c r="D534" s="118" t="s">
        <v>31</v>
      </c>
      <c r="E534" s="118" t="s">
        <v>31</v>
      </c>
      <c r="F534" s="118" t="s">
        <v>31</v>
      </c>
      <c r="G534" s="118" t="s">
        <v>31</v>
      </c>
      <c r="H534" s="118" t="s">
        <v>31</v>
      </c>
      <c r="I534" s="118" t="s">
        <v>31</v>
      </c>
      <c r="J534" s="118" t="s">
        <v>31</v>
      </c>
      <c r="K534" s="118" t="s">
        <v>31</v>
      </c>
      <c r="L534" s="118" t="s">
        <v>31</v>
      </c>
      <c r="M534" s="118" t="s">
        <v>31</v>
      </c>
      <c r="N534" s="118" t="s">
        <v>31</v>
      </c>
      <c r="O534" s="118" t="s">
        <v>32</v>
      </c>
      <c r="P534" s="118" t="s">
        <v>32</v>
      </c>
      <c r="Q534" s="118" t="s">
        <v>32</v>
      </c>
      <c r="R534" s="118" t="s">
        <v>32</v>
      </c>
      <c r="S534" s="118" t="s">
        <v>32</v>
      </c>
      <c r="T534" s="118" t="s">
        <v>32</v>
      </c>
      <c r="U534" s="118" t="s">
        <v>32</v>
      </c>
      <c r="V534" s="118" t="s">
        <v>32</v>
      </c>
      <c r="W534" s="118" t="s">
        <v>32</v>
      </c>
      <c r="X534" s="118" t="s">
        <v>32</v>
      </c>
      <c r="Y534" s="118" t="s">
        <v>32</v>
      </c>
      <c r="Z534" s="118" t="s">
        <v>32</v>
      </c>
      <c r="AA534" s="118" t="s">
        <v>33</v>
      </c>
      <c r="AB534" s="118" t="s">
        <v>33</v>
      </c>
      <c r="AC534" s="118" t="s">
        <v>33</v>
      </c>
      <c r="AD534" s="118" t="s">
        <v>33</v>
      </c>
      <c r="AE534" s="118" t="s">
        <v>33</v>
      </c>
      <c r="AF534" s="118" t="s">
        <v>33</v>
      </c>
      <c r="AG534" s="118" t="s">
        <v>33</v>
      </c>
      <c r="AH534" s="118" t="s">
        <v>33</v>
      </c>
      <c r="AI534" s="118" t="s">
        <v>33</v>
      </c>
      <c r="AJ534" s="118" t="s">
        <v>33</v>
      </c>
      <c r="AK534" s="118" t="s">
        <v>33</v>
      </c>
      <c r="AL534" s="118" t="s">
        <v>33</v>
      </c>
      <c r="AM534" s="118" t="s">
        <v>34</v>
      </c>
      <c r="AN534" s="118" t="s">
        <v>34</v>
      </c>
      <c r="AO534" s="118" t="s">
        <v>34</v>
      </c>
      <c r="AP534" s="118" t="s">
        <v>34</v>
      </c>
      <c r="AQ534" s="118" t="s">
        <v>34</v>
      </c>
      <c r="AR534" s="118" t="s">
        <v>34</v>
      </c>
      <c r="AS534" s="118" t="s">
        <v>34</v>
      </c>
      <c r="AT534" s="118" t="s">
        <v>34</v>
      </c>
      <c r="AU534" s="118" t="s">
        <v>34</v>
      </c>
      <c r="AV534" s="118" t="s">
        <v>34</v>
      </c>
      <c r="AW534" s="118" t="s">
        <v>34</v>
      </c>
      <c r="AX534" s="118" t="s">
        <v>34</v>
      </c>
      <c r="AY534" s="118" t="s">
        <v>34</v>
      </c>
      <c r="AZ534" s="118" t="s">
        <v>34</v>
      </c>
      <c r="BA534" s="118" t="s">
        <v>34</v>
      </c>
      <c r="BB534" s="118" t="s">
        <v>34</v>
      </c>
      <c r="BC534" s="118" t="s">
        <v>34</v>
      </c>
      <c r="BD534" s="118" t="s">
        <v>34</v>
      </c>
      <c r="BE534" s="118" t="s">
        <v>34</v>
      </c>
      <c r="BF534" s="118" t="s">
        <v>34</v>
      </c>
      <c r="BG534" s="118" t="s">
        <v>34</v>
      </c>
      <c r="BH534" s="118" t="s">
        <v>37</v>
      </c>
      <c r="BI534" s="118" t="s">
        <v>35</v>
      </c>
      <c r="BJ534" s="118" t="s">
        <v>36</v>
      </c>
      <c r="BK534" s="118" t="s">
        <v>36</v>
      </c>
      <c r="BL534" s="118" t="s">
        <v>38</v>
      </c>
      <c r="BM534" s="118" t="s">
        <v>39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40</v>
      </c>
      <c r="D535" s="118" t="s">
        <v>41</v>
      </c>
      <c r="E535" s="118" t="s">
        <v>42</v>
      </c>
      <c r="F535" s="118" t="s">
        <v>43</v>
      </c>
      <c r="G535" s="118" t="s">
        <v>44</v>
      </c>
      <c r="H535" s="118" t="s">
        <v>18</v>
      </c>
      <c r="I535" s="118" t="s">
        <v>10</v>
      </c>
      <c r="J535" s="118" t="s">
        <v>45</v>
      </c>
      <c r="K535" s="118" t="s">
        <v>46</v>
      </c>
      <c r="L535" s="118" t="s">
        <v>47</v>
      </c>
      <c r="M535" s="118" t="s">
        <v>48</v>
      </c>
      <c r="N535" s="118" t="s">
        <v>16</v>
      </c>
      <c r="O535" s="118" t="s">
        <v>40</v>
      </c>
      <c r="P535" s="118" t="s">
        <v>41</v>
      </c>
      <c r="Q535" s="118" t="s">
        <v>42</v>
      </c>
      <c r="R535" s="118" t="s">
        <v>43</v>
      </c>
      <c r="S535" s="118" t="s">
        <v>44</v>
      </c>
      <c r="T535" s="118" t="s">
        <v>18</v>
      </c>
      <c r="U535" s="118" t="s">
        <v>10</v>
      </c>
      <c r="V535" s="118" t="s">
        <v>45</v>
      </c>
      <c r="W535" s="118" t="s">
        <v>46</v>
      </c>
      <c r="X535" s="118" t="s">
        <v>47</v>
      </c>
      <c r="Y535" s="118" t="s">
        <v>48</v>
      </c>
      <c r="Z535" s="118" t="s">
        <v>16</v>
      </c>
      <c r="AA535" s="118" t="s">
        <v>40</v>
      </c>
      <c r="AB535" s="118" t="s">
        <v>41</v>
      </c>
      <c r="AC535" s="118" t="s">
        <v>42</v>
      </c>
      <c r="AD535" s="118" t="s">
        <v>43</v>
      </c>
      <c r="AE535" s="118" t="s">
        <v>44</v>
      </c>
      <c r="AF535" s="118" t="s">
        <v>18</v>
      </c>
      <c r="AG535" s="118" t="s">
        <v>10</v>
      </c>
      <c r="AH535" s="118" t="s">
        <v>45</v>
      </c>
      <c r="AI535" s="118" t="s">
        <v>46</v>
      </c>
      <c r="AJ535" s="118" t="s">
        <v>47</v>
      </c>
      <c r="AK535" s="118" t="s">
        <v>48</v>
      </c>
      <c r="AL535" s="118" t="s">
        <v>16</v>
      </c>
      <c r="AM535" s="118" t="s">
        <v>9</v>
      </c>
      <c r="AN535" s="118" t="s">
        <v>44</v>
      </c>
      <c r="AO535" s="118" t="s">
        <v>47</v>
      </c>
      <c r="AP535" s="118" t="s">
        <v>21</v>
      </c>
      <c r="AQ535" s="118" t="s">
        <v>199</v>
      </c>
      <c r="AR535" s="118" t="s">
        <v>49</v>
      </c>
      <c r="AS535" s="118" t="s">
        <v>200</v>
      </c>
      <c r="AT535" s="118" t="s">
        <v>201</v>
      </c>
      <c r="AU535" s="118" t="s">
        <v>202</v>
      </c>
      <c r="AV535" s="118" t="s">
        <v>203</v>
      </c>
      <c r="AW535" s="118" t="s">
        <v>50</v>
      </c>
      <c r="AX535" s="118" t="s">
        <v>204</v>
      </c>
      <c r="AY535" s="118" t="s">
        <v>205</v>
      </c>
      <c r="AZ535" s="118" t="s">
        <v>206</v>
      </c>
      <c r="BA535" s="118" t="s">
        <v>207</v>
      </c>
      <c r="BB535" s="118" t="s">
        <v>51</v>
      </c>
      <c r="BC535" s="118" t="s">
        <v>208</v>
      </c>
      <c r="BD535" s="118" t="s">
        <v>14</v>
      </c>
      <c r="BE535" s="118" t="s">
        <v>209</v>
      </c>
      <c r="BF535" s="118" t="s">
        <v>15</v>
      </c>
      <c r="BG535" s="118" t="s">
        <v>197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381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44</v>
      </c>
      <c r="AN536" s="118" t="s">
        <v>47</v>
      </c>
      <c r="AO536" s="118" t="s">
        <v>21</v>
      </c>
      <c r="AP536" s="118" t="s">
        <v>199</v>
      </c>
      <c r="AQ536" s="118" t="s">
        <v>49</v>
      </c>
      <c r="AR536" s="118" t="s">
        <v>200</v>
      </c>
      <c r="AS536" s="118" t="s">
        <v>201</v>
      </c>
      <c r="AT536" s="118" t="s">
        <v>202</v>
      </c>
      <c r="AU536" s="118" t="s">
        <v>203</v>
      </c>
      <c r="AV536" s="118" t="s">
        <v>50</v>
      </c>
      <c r="AW536" s="118" t="s">
        <v>204</v>
      </c>
      <c r="AX536" s="118" t="s">
        <v>205</v>
      </c>
      <c r="AY536" s="118" t="s">
        <v>206</v>
      </c>
      <c r="AZ536" s="118" t="s">
        <v>207</v>
      </c>
      <c r="BA536" s="118" t="s">
        <v>51</v>
      </c>
      <c r="BB536" s="118" t="s">
        <v>208</v>
      </c>
      <c r="BC536" s="118" t="s">
        <v>14</v>
      </c>
      <c r="BD536" s="118" t="s">
        <v>209</v>
      </c>
      <c r="BE536" s="118" t="s">
        <v>15</v>
      </c>
      <c r="BF536" s="118" t="s">
        <v>197</v>
      </c>
      <c r="BG536" s="118" t="s">
        <v>210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52</v>
      </c>
      <c r="B537" s="119">
        <v>65</v>
      </c>
      <c r="C537" s="119">
        <v>2</v>
      </c>
      <c r="D537" s="119">
        <v>56</v>
      </c>
      <c r="E537" s="119">
        <v>0</v>
      </c>
      <c r="F537" s="119">
        <v>4</v>
      </c>
      <c r="G537" s="119">
        <v>3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3.077</v>
      </c>
      <c r="P537" s="119">
        <v>86.15</v>
      </c>
      <c r="Q537" s="119">
        <v>0</v>
      </c>
      <c r="R537" s="119">
        <v>6.1539999999999999</v>
      </c>
      <c r="S537" s="119">
        <v>4.6150000000000002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461</v>
      </c>
      <c r="AB537" s="119" t="s">
        <v>553</v>
      </c>
      <c r="AC537" s="119" t="s">
        <v>54</v>
      </c>
      <c r="AD537" s="119" t="s">
        <v>455</v>
      </c>
      <c r="AE537" s="119" t="s">
        <v>602</v>
      </c>
      <c r="AF537" s="119" t="s">
        <v>54</v>
      </c>
      <c r="AG537" s="119" t="s">
        <v>54</v>
      </c>
      <c r="AH537" s="119" t="s">
        <v>54</v>
      </c>
      <c r="AI537" s="119" t="s">
        <v>54</v>
      </c>
      <c r="AJ537" s="119" t="s">
        <v>54</v>
      </c>
      <c r="AK537" s="119" t="s">
        <v>54</v>
      </c>
      <c r="AL537" s="119" t="s">
        <v>54</v>
      </c>
      <c r="AM537" s="119">
        <v>0</v>
      </c>
      <c r="AN537" s="119">
        <v>0</v>
      </c>
      <c r="AO537" s="119">
        <v>1</v>
      </c>
      <c r="AP537" s="119">
        <v>0</v>
      </c>
      <c r="AQ537" s="119">
        <v>18</v>
      </c>
      <c r="AR537" s="119">
        <v>30</v>
      </c>
      <c r="AS537" s="119">
        <v>10</v>
      </c>
      <c r="AT537" s="119">
        <v>4</v>
      </c>
      <c r="AU537" s="119">
        <v>1</v>
      </c>
      <c r="AV537" s="119">
        <v>1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27.7</v>
      </c>
      <c r="BI537" s="119">
        <v>27</v>
      </c>
      <c r="BJ537" s="119">
        <v>31.8</v>
      </c>
      <c r="BK537" s="119">
        <v>35.9</v>
      </c>
      <c r="BL537" s="119">
        <v>2</v>
      </c>
      <c r="BM537" s="119" t="s">
        <v>705</v>
      </c>
    </row>
    <row r="538" spans="1:65" s="119" customFormat="1" ht="11.4" x14ac:dyDescent="0.2">
      <c r="A538" s="119" t="s">
        <v>52</v>
      </c>
      <c r="B538" s="119">
        <v>48</v>
      </c>
      <c r="C538" s="119">
        <v>1</v>
      </c>
      <c r="D538" s="119">
        <v>46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2.0830000000000002</v>
      </c>
      <c r="P538" s="119">
        <v>95.83</v>
      </c>
      <c r="Q538" s="119">
        <v>0</v>
      </c>
      <c r="R538" s="119">
        <v>2.0830000000000002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393</v>
      </c>
      <c r="AB538" s="119" t="s">
        <v>459</v>
      </c>
      <c r="AC538" s="119" t="s">
        <v>54</v>
      </c>
      <c r="AD538" s="119" t="s">
        <v>383</v>
      </c>
      <c r="AE538" s="119" t="s">
        <v>54</v>
      </c>
      <c r="AF538" s="119" t="s">
        <v>54</v>
      </c>
      <c r="AG538" s="119" t="s">
        <v>54</v>
      </c>
      <c r="AH538" s="119" t="s">
        <v>54</v>
      </c>
      <c r="AI538" s="119" t="s">
        <v>54</v>
      </c>
      <c r="AJ538" s="119" t="s">
        <v>54</v>
      </c>
      <c r="AK538" s="119" t="s">
        <v>54</v>
      </c>
      <c r="AL538" s="119" t="s">
        <v>54</v>
      </c>
      <c r="AM538" s="119">
        <v>0</v>
      </c>
      <c r="AN538" s="119">
        <v>0</v>
      </c>
      <c r="AO538" s="119">
        <v>1</v>
      </c>
      <c r="AP538" s="119">
        <v>4</v>
      </c>
      <c r="AQ538" s="119">
        <v>20</v>
      </c>
      <c r="AR538" s="119">
        <v>16</v>
      </c>
      <c r="AS538" s="119">
        <v>7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24.8</v>
      </c>
      <c r="BI538" s="119">
        <v>24.7</v>
      </c>
      <c r="BJ538" s="119">
        <v>30.1</v>
      </c>
      <c r="BK538" s="119">
        <v>34.1</v>
      </c>
      <c r="BL538" s="119">
        <v>0</v>
      </c>
      <c r="BM538" s="119" t="s">
        <v>706</v>
      </c>
    </row>
    <row r="539" spans="1:65" s="119" customFormat="1" ht="11.4" x14ac:dyDescent="0.2">
      <c r="A539" s="119" t="s">
        <v>55</v>
      </c>
      <c r="B539" s="119">
        <v>54</v>
      </c>
      <c r="C539" s="119">
        <v>3</v>
      </c>
      <c r="D539" s="119">
        <v>50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5.556</v>
      </c>
      <c r="P539" s="119">
        <v>92.59</v>
      </c>
      <c r="Q539" s="119">
        <v>0</v>
      </c>
      <c r="R539" s="119">
        <v>1.8520000000000001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477</v>
      </c>
      <c r="AB539" s="119" t="s">
        <v>526</v>
      </c>
      <c r="AC539" s="119" t="s">
        <v>54</v>
      </c>
      <c r="AD539" s="119" t="s">
        <v>547</v>
      </c>
      <c r="AE539" s="119" t="s">
        <v>54</v>
      </c>
      <c r="AF539" s="119" t="s">
        <v>54</v>
      </c>
      <c r="AG539" s="119" t="s">
        <v>54</v>
      </c>
      <c r="AH539" s="119" t="s">
        <v>54</v>
      </c>
      <c r="AI539" s="119" t="s">
        <v>54</v>
      </c>
      <c r="AJ539" s="119" t="s">
        <v>54</v>
      </c>
      <c r="AK539" s="119" t="s">
        <v>54</v>
      </c>
      <c r="AL539" s="119" t="s">
        <v>54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16</v>
      </c>
      <c r="AR539" s="119">
        <v>24</v>
      </c>
      <c r="AS539" s="119">
        <v>13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27.7</v>
      </c>
      <c r="BI539" s="119">
        <v>27.5</v>
      </c>
      <c r="BJ539" s="119">
        <v>31.1</v>
      </c>
      <c r="BK539" s="119">
        <v>34.5</v>
      </c>
      <c r="BL539" s="119">
        <v>0</v>
      </c>
      <c r="BM539" s="119" t="s">
        <v>705</v>
      </c>
    </row>
    <row r="540" spans="1:65" s="119" customFormat="1" ht="11.4" x14ac:dyDescent="0.2">
      <c r="A540" s="119" t="s">
        <v>55</v>
      </c>
      <c r="B540" s="119">
        <v>38</v>
      </c>
      <c r="C540" s="119">
        <v>1</v>
      </c>
      <c r="D540" s="119">
        <v>36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2.6320000000000001</v>
      </c>
      <c r="P540" s="119">
        <v>94.74</v>
      </c>
      <c r="Q540" s="119">
        <v>0</v>
      </c>
      <c r="R540" s="119">
        <v>2.6320000000000001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427</v>
      </c>
      <c r="AB540" s="119" t="s">
        <v>539</v>
      </c>
      <c r="AC540" s="119" t="s">
        <v>54</v>
      </c>
      <c r="AD540" s="119" t="s">
        <v>453</v>
      </c>
      <c r="AE540" s="119" t="s">
        <v>54</v>
      </c>
      <c r="AF540" s="119" t="s">
        <v>54</v>
      </c>
      <c r="AG540" s="119" t="s">
        <v>54</v>
      </c>
      <c r="AH540" s="119" t="s">
        <v>54</v>
      </c>
      <c r="AI540" s="119" t="s">
        <v>54</v>
      </c>
      <c r="AJ540" s="119" t="s">
        <v>54</v>
      </c>
      <c r="AK540" s="119" t="s">
        <v>54</v>
      </c>
      <c r="AL540" s="119" t="s">
        <v>54</v>
      </c>
      <c r="AM540" s="119">
        <v>0</v>
      </c>
      <c r="AN540" s="119">
        <v>0</v>
      </c>
      <c r="AO540" s="119">
        <v>0</v>
      </c>
      <c r="AP540" s="119">
        <v>2</v>
      </c>
      <c r="AQ540" s="119">
        <v>18</v>
      </c>
      <c r="AR540" s="119">
        <v>11</v>
      </c>
      <c r="AS540" s="119">
        <v>7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26.3</v>
      </c>
      <c r="BI540" s="119">
        <v>24.8</v>
      </c>
      <c r="BJ540" s="119">
        <v>31.1</v>
      </c>
      <c r="BK540" s="119">
        <v>34.200000000000003</v>
      </c>
      <c r="BL540" s="119">
        <v>0</v>
      </c>
      <c r="BM540" s="119" t="s">
        <v>706</v>
      </c>
    </row>
    <row r="541" spans="1:65" s="119" customFormat="1" ht="11.4" x14ac:dyDescent="0.2">
      <c r="A541" s="119" t="s">
        <v>56</v>
      </c>
      <c r="B541" s="119">
        <v>50</v>
      </c>
      <c r="C541" s="119">
        <v>1</v>
      </c>
      <c r="D541" s="119">
        <v>46</v>
      </c>
      <c r="E541" s="119">
        <v>0</v>
      </c>
      <c r="F541" s="119">
        <v>3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2</v>
      </c>
      <c r="P541" s="119">
        <v>92</v>
      </c>
      <c r="Q541" s="119">
        <v>0</v>
      </c>
      <c r="R541" s="119">
        <v>6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417</v>
      </c>
      <c r="AB541" s="119" t="s">
        <v>569</v>
      </c>
      <c r="AC541" s="119" t="s">
        <v>54</v>
      </c>
      <c r="AD541" s="119" t="s">
        <v>628</v>
      </c>
      <c r="AE541" s="119" t="s">
        <v>54</v>
      </c>
      <c r="AF541" s="119" t="s">
        <v>54</v>
      </c>
      <c r="AG541" s="119" t="s">
        <v>54</v>
      </c>
      <c r="AH541" s="119" t="s">
        <v>54</v>
      </c>
      <c r="AI541" s="119" t="s">
        <v>54</v>
      </c>
      <c r="AJ541" s="119" t="s">
        <v>54</v>
      </c>
      <c r="AK541" s="119" t="s">
        <v>54</v>
      </c>
      <c r="AL541" s="119" t="s">
        <v>54</v>
      </c>
      <c r="AM541" s="119">
        <v>0</v>
      </c>
      <c r="AN541" s="119">
        <v>0</v>
      </c>
      <c r="AO541" s="119">
        <v>0</v>
      </c>
      <c r="AP541" s="119">
        <v>1</v>
      </c>
      <c r="AQ541" s="119">
        <v>13</v>
      </c>
      <c r="AR541" s="119">
        <v>18</v>
      </c>
      <c r="AS541" s="119">
        <v>14</v>
      </c>
      <c r="AT541" s="119">
        <v>3</v>
      </c>
      <c r="AU541" s="119">
        <v>0</v>
      </c>
      <c r="AV541" s="119">
        <v>1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28.4</v>
      </c>
      <c r="BI541" s="119">
        <v>27.7</v>
      </c>
      <c r="BJ541" s="119">
        <v>33.4</v>
      </c>
      <c r="BK541" s="119">
        <v>37.1</v>
      </c>
      <c r="BL541" s="119">
        <v>2</v>
      </c>
      <c r="BM541" s="119" t="s">
        <v>705</v>
      </c>
    </row>
    <row r="542" spans="1:65" s="119" customFormat="1" ht="11.4" x14ac:dyDescent="0.2">
      <c r="A542" s="119" t="s">
        <v>56</v>
      </c>
      <c r="B542" s="119">
        <v>34</v>
      </c>
      <c r="C542" s="119">
        <v>0</v>
      </c>
      <c r="D542" s="119">
        <v>33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97.06</v>
      </c>
      <c r="Q542" s="119">
        <v>0</v>
      </c>
      <c r="R542" s="119">
        <v>2.9409999999999998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54</v>
      </c>
      <c r="AB542" s="119" t="s">
        <v>555</v>
      </c>
      <c r="AC542" s="119" t="s">
        <v>54</v>
      </c>
      <c r="AD542" s="119" t="s">
        <v>427</v>
      </c>
      <c r="AE542" s="119" t="s">
        <v>54</v>
      </c>
      <c r="AF542" s="119" t="s">
        <v>54</v>
      </c>
      <c r="AG542" s="119" t="s">
        <v>54</v>
      </c>
      <c r="AH542" s="119" t="s">
        <v>54</v>
      </c>
      <c r="AI542" s="119" t="s">
        <v>54</v>
      </c>
      <c r="AJ542" s="119" t="s">
        <v>54</v>
      </c>
      <c r="AK542" s="119" t="s">
        <v>54</v>
      </c>
      <c r="AL542" s="119" t="s">
        <v>54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10</v>
      </c>
      <c r="AR542" s="119">
        <v>17</v>
      </c>
      <c r="AS542" s="119">
        <v>6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27.3</v>
      </c>
      <c r="BI542" s="119">
        <v>27.3</v>
      </c>
      <c r="BJ542" s="119">
        <v>31</v>
      </c>
      <c r="BK542" s="119">
        <v>33.6</v>
      </c>
      <c r="BL542" s="119">
        <v>1</v>
      </c>
      <c r="BM542" s="119" t="s">
        <v>706</v>
      </c>
    </row>
    <row r="543" spans="1:65" s="119" customFormat="1" ht="11.4" x14ac:dyDescent="0.2">
      <c r="A543" s="119" t="s">
        <v>57</v>
      </c>
      <c r="B543" s="119">
        <v>34</v>
      </c>
      <c r="C543" s="119">
        <v>1</v>
      </c>
      <c r="D543" s="119">
        <v>32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2.9409999999999998</v>
      </c>
      <c r="P543" s="119">
        <v>94.12</v>
      </c>
      <c r="Q543" s="119">
        <v>0</v>
      </c>
      <c r="R543" s="119">
        <v>2.9409999999999998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640</v>
      </c>
      <c r="AB543" s="119" t="s">
        <v>471</v>
      </c>
      <c r="AC543" s="119" t="s">
        <v>54</v>
      </c>
      <c r="AD543" s="119" t="s">
        <v>557</v>
      </c>
      <c r="AE543" s="119" t="s">
        <v>54</v>
      </c>
      <c r="AF543" s="119" t="s">
        <v>54</v>
      </c>
      <c r="AG543" s="119" t="s">
        <v>54</v>
      </c>
      <c r="AH543" s="119" t="s">
        <v>54</v>
      </c>
      <c r="AI543" s="119" t="s">
        <v>54</v>
      </c>
      <c r="AJ543" s="119" t="s">
        <v>54</v>
      </c>
      <c r="AK543" s="119" t="s">
        <v>54</v>
      </c>
      <c r="AL543" s="119" t="s">
        <v>54</v>
      </c>
      <c r="AM543" s="119">
        <v>0</v>
      </c>
      <c r="AN543" s="119">
        <v>0</v>
      </c>
      <c r="AO543" s="119">
        <v>0</v>
      </c>
      <c r="AP543" s="119">
        <v>0</v>
      </c>
      <c r="AQ543" s="119">
        <v>7</v>
      </c>
      <c r="AR543" s="119">
        <v>15</v>
      </c>
      <c r="AS543" s="119">
        <v>12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28.5</v>
      </c>
      <c r="BI543" s="119">
        <v>28.3</v>
      </c>
      <c r="BJ543" s="119">
        <v>31.9</v>
      </c>
      <c r="BK543" s="119">
        <v>33.9</v>
      </c>
      <c r="BL543" s="119">
        <v>0</v>
      </c>
      <c r="BM543" s="119" t="s">
        <v>705</v>
      </c>
    </row>
    <row r="544" spans="1:65" s="119" customFormat="1" ht="11.4" x14ac:dyDescent="0.2">
      <c r="A544" s="119" t="s">
        <v>57</v>
      </c>
      <c r="B544" s="119">
        <v>33</v>
      </c>
      <c r="C544" s="119">
        <v>3</v>
      </c>
      <c r="D544" s="119">
        <v>28</v>
      </c>
      <c r="E544" s="119">
        <v>0</v>
      </c>
      <c r="F544" s="119">
        <v>2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9.0909999999999993</v>
      </c>
      <c r="P544" s="119">
        <v>84.85</v>
      </c>
      <c r="Q544" s="119">
        <v>0</v>
      </c>
      <c r="R544" s="119">
        <v>6.0609999999999999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538</v>
      </c>
      <c r="AB544" s="119" t="s">
        <v>474</v>
      </c>
      <c r="AC544" s="119" t="s">
        <v>54</v>
      </c>
      <c r="AD544" s="119" t="s">
        <v>447</v>
      </c>
      <c r="AE544" s="119" t="s">
        <v>54</v>
      </c>
      <c r="AF544" s="119" t="s">
        <v>54</v>
      </c>
      <c r="AG544" s="119" t="s">
        <v>54</v>
      </c>
      <c r="AH544" s="119" t="s">
        <v>54</v>
      </c>
      <c r="AI544" s="119" t="s">
        <v>54</v>
      </c>
      <c r="AJ544" s="119" t="s">
        <v>54</v>
      </c>
      <c r="AK544" s="119" t="s">
        <v>54</v>
      </c>
      <c r="AL544" s="119" t="s">
        <v>54</v>
      </c>
      <c r="AM544" s="119">
        <v>0</v>
      </c>
      <c r="AN544" s="119">
        <v>0</v>
      </c>
      <c r="AO544" s="119">
        <v>0</v>
      </c>
      <c r="AP544" s="119">
        <v>2</v>
      </c>
      <c r="AQ544" s="119">
        <v>10</v>
      </c>
      <c r="AR544" s="119">
        <v>16</v>
      </c>
      <c r="AS544" s="119">
        <v>3</v>
      </c>
      <c r="AT544" s="119">
        <v>2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26.4</v>
      </c>
      <c r="BI544" s="119">
        <v>26.8</v>
      </c>
      <c r="BJ544" s="119">
        <v>30.7</v>
      </c>
      <c r="BK544" s="119">
        <v>35.9</v>
      </c>
      <c r="BL544" s="119">
        <v>0</v>
      </c>
      <c r="BM544" s="119" t="s">
        <v>706</v>
      </c>
    </row>
    <row r="545" spans="1:65" s="119" customFormat="1" ht="11.4" x14ac:dyDescent="0.2">
      <c r="A545" s="119" t="s">
        <v>58</v>
      </c>
      <c r="B545" s="119">
        <v>42</v>
      </c>
      <c r="C545" s="119">
        <v>1</v>
      </c>
      <c r="D545" s="119">
        <v>35</v>
      </c>
      <c r="E545" s="119">
        <v>0</v>
      </c>
      <c r="F545" s="119">
        <v>5</v>
      </c>
      <c r="G545" s="119">
        <v>1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2.3809999999999998</v>
      </c>
      <c r="P545" s="119">
        <v>83.33</v>
      </c>
      <c r="Q545" s="119">
        <v>0</v>
      </c>
      <c r="R545" s="119">
        <v>11.9</v>
      </c>
      <c r="S545" s="119">
        <v>2.3809999999999998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530</v>
      </c>
      <c r="AB545" s="119" t="s">
        <v>557</v>
      </c>
      <c r="AC545" s="119" t="s">
        <v>54</v>
      </c>
      <c r="AD545" s="119" t="s">
        <v>523</v>
      </c>
      <c r="AE545" s="119" t="s">
        <v>393</v>
      </c>
      <c r="AF545" s="119" t="s">
        <v>54</v>
      </c>
      <c r="AG545" s="119" t="s">
        <v>54</v>
      </c>
      <c r="AH545" s="119" t="s">
        <v>54</v>
      </c>
      <c r="AI545" s="119" t="s">
        <v>54</v>
      </c>
      <c r="AJ545" s="119" t="s">
        <v>54</v>
      </c>
      <c r="AK545" s="119" t="s">
        <v>54</v>
      </c>
      <c r="AL545" s="119" t="s">
        <v>54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19</v>
      </c>
      <c r="AS545" s="119">
        <v>16</v>
      </c>
      <c r="AT545" s="119">
        <v>4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30.1</v>
      </c>
      <c r="BI545" s="119">
        <v>30.1</v>
      </c>
      <c r="BJ545" s="119">
        <v>34.299999999999997</v>
      </c>
      <c r="BK545" s="119">
        <v>37.5</v>
      </c>
      <c r="BL545" s="119">
        <v>3</v>
      </c>
      <c r="BM545" s="119" t="s">
        <v>705</v>
      </c>
    </row>
    <row r="546" spans="1:65" s="119" customFormat="1" ht="11.4" x14ac:dyDescent="0.2">
      <c r="A546" s="119" t="s">
        <v>58</v>
      </c>
      <c r="B546" s="119">
        <v>26</v>
      </c>
      <c r="C546" s="119">
        <v>2</v>
      </c>
      <c r="D546" s="119">
        <v>23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7.6920000000000002</v>
      </c>
      <c r="P546" s="119">
        <v>88.46</v>
      </c>
      <c r="Q546" s="119">
        <v>0</v>
      </c>
      <c r="R546" s="119">
        <v>3.8460000000000001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427</v>
      </c>
      <c r="AB546" s="119" t="s">
        <v>524</v>
      </c>
      <c r="AC546" s="119" t="s">
        <v>54</v>
      </c>
      <c r="AD546" s="119" t="s">
        <v>441</v>
      </c>
      <c r="AE546" s="119" t="s">
        <v>54</v>
      </c>
      <c r="AF546" s="119" t="s">
        <v>54</v>
      </c>
      <c r="AG546" s="119" t="s">
        <v>54</v>
      </c>
      <c r="AH546" s="119" t="s">
        <v>54</v>
      </c>
      <c r="AI546" s="119" t="s">
        <v>54</v>
      </c>
      <c r="AJ546" s="119" t="s">
        <v>54</v>
      </c>
      <c r="AK546" s="119" t="s">
        <v>54</v>
      </c>
      <c r="AL546" s="119" t="s">
        <v>54</v>
      </c>
      <c r="AM546" s="119">
        <v>0</v>
      </c>
      <c r="AN546" s="119">
        <v>1</v>
      </c>
      <c r="AO546" s="119">
        <v>2</v>
      </c>
      <c r="AP546" s="119">
        <v>0</v>
      </c>
      <c r="AQ546" s="119">
        <v>10</v>
      </c>
      <c r="AR546" s="119">
        <v>7</v>
      </c>
      <c r="AS546" s="119">
        <v>5</v>
      </c>
      <c r="AT546" s="119">
        <v>0</v>
      </c>
      <c r="AU546" s="119">
        <v>0</v>
      </c>
      <c r="AV546" s="119">
        <v>1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25.4</v>
      </c>
      <c r="BI546" s="119">
        <v>24.8</v>
      </c>
      <c r="BJ546" s="119">
        <v>31.2</v>
      </c>
      <c r="BK546" s="119">
        <v>41.9</v>
      </c>
      <c r="BL546" s="119">
        <v>1</v>
      </c>
      <c r="BM546" s="119" t="s">
        <v>706</v>
      </c>
    </row>
    <row r="547" spans="1:65" s="119" customFormat="1" ht="11.4" x14ac:dyDescent="0.2">
      <c r="A547" s="119" t="s">
        <v>59</v>
      </c>
      <c r="B547" s="119">
        <v>36</v>
      </c>
      <c r="C547" s="119">
        <v>1</v>
      </c>
      <c r="D547" s="119">
        <v>31</v>
      </c>
      <c r="E547" s="119">
        <v>0</v>
      </c>
      <c r="F547" s="119">
        <v>3</v>
      </c>
      <c r="G547" s="119">
        <v>1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2.778</v>
      </c>
      <c r="P547" s="119">
        <v>86.11</v>
      </c>
      <c r="Q547" s="119">
        <v>0</v>
      </c>
      <c r="R547" s="119">
        <v>8.3330000000000002</v>
      </c>
      <c r="S547" s="119">
        <v>2.778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601</v>
      </c>
      <c r="AB547" s="119" t="s">
        <v>551</v>
      </c>
      <c r="AC547" s="119" t="s">
        <v>54</v>
      </c>
      <c r="AD547" s="119" t="s">
        <v>539</v>
      </c>
      <c r="AE547" s="119" t="s">
        <v>605</v>
      </c>
      <c r="AF547" s="119" t="s">
        <v>54</v>
      </c>
      <c r="AG547" s="119" t="s">
        <v>54</v>
      </c>
      <c r="AH547" s="119" t="s">
        <v>54</v>
      </c>
      <c r="AI547" s="119" t="s">
        <v>54</v>
      </c>
      <c r="AJ547" s="119" t="s">
        <v>54</v>
      </c>
      <c r="AK547" s="119" t="s">
        <v>54</v>
      </c>
      <c r="AL547" s="119" t="s">
        <v>54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10</v>
      </c>
      <c r="AR547" s="119">
        <v>9</v>
      </c>
      <c r="AS547" s="119">
        <v>13</v>
      </c>
      <c r="AT547" s="119">
        <v>4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29.7</v>
      </c>
      <c r="BI547" s="119">
        <v>29.9</v>
      </c>
      <c r="BJ547" s="119">
        <v>34.6</v>
      </c>
      <c r="BK547" s="119">
        <v>38.6</v>
      </c>
      <c r="BL547" s="119">
        <v>3</v>
      </c>
      <c r="BM547" s="119" t="s">
        <v>705</v>
      </c>
    </row>
    <row r="548" spans="1:65" s="119" customFormat="1" ht="11.4" x14ac:dyDescent="0.2">
      <c r="A548" s="119" t="s">
        <v>59</v>
      </c>
      <c r="B548" s="119">
        <v>34</v>
      </c>
      <c r="C548" s="119">
        <v>1</v>
      </c>
      <c r="D548" s="119">
        <v>31</v>
      </c>
      <c r="E548" s="119">
        <v>0</v>
      </c>
      <c r="F548" s="119">
        <v>2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2.9409999999999998</v>
      </c>
      <c r="P548" s="119">
        <v>91.18</v>
      </c>
      <c r="Q548" s="119">
        <v>0</v>
      </c>
      <c r="R548" s="119">
        <v>5.8819999999999997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627</v>
      </c>
      <c r="AB548" s="119" t="s">
        <v>600</v>
      </c>
      <c r="AC548" s="119" t="s">
        <v>54</v>
      </c>
      <c r="AD548" s="119" t="s">
        <v>447</v>
      </c>
      <c r="AE548" s="119" t="s">
        <v>54</v>
      </c>
      <c r="AF548" s="119" t="s">
        <v>54</v>
      </c>
      <c r="AG548" s="119" t="s">
        <v>54</v>
      </c>
      <c r="AH548" s="119" t="s">
        <v>54</v>
      </c>
      <c r="AI548" s="119" t="s">
        <v>54</v>
      </c>
      <c r="AJ548" s="119" t="s">
        <v>54</v>
      </c>
      <c r="AK548" s="119" t="s">
        <v>54</v>
      </c>
      <c r="AL548" s="119" t="s">
        <v>54</v>
      </c>
      <c r="AM548" s="119">
        <v>0</v>
      </c>
      <c r="AN548" s="119">
        <v>0</v>
      </c>
      <c r="AO548" s="119">
        <v>0</v>
      </c>
      <c r="AP548" s="119">
        <v>3</v>
      </c>
      <c r="AQ548" s="119">
        <v>14</v>
      </c>
      <c r="AR548" s="119">
        <v>11</v>
      </c>
      <c r="AS548" s="119">
        <v>5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25.5</v>
      </c>
      <c r="BI548" s="119">
        <v>24.8</v>
      </c>
      <c r="BJ548" s="119">
        <v>31.6</v>
      </c>
      <c r="BK548" s="119">
        <v>34.5</v>
      </c>
      <c r="BL548" s="119">
        <v>0</v>
      </c>
      <c r="BM548" s="119" t="s">
        <v>706</v>
      </c>
    </row>
    <row r="549" spans="1:65" s="119" customFormat="1" ht="11.4" x14ac:dyDescent="0.2">
      <c r="A549" s="119" t="s">
        <v>60</v>
      </c>
      <c r="B549" s="119">
        <v>27</v>
      </c>
      <c r="C549" s="119">
        <v>2</v>
      </c>
      <c r="D549" s="119">
        <v>24</v>
      </c>
      <c r="E549" s="119">
        <v>0</v>
      </c>
      <c r="F549" s="119">
        <v>0</v>
      </c>
      <c r="G549" s="119">
        <v>1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7.407</v>
      </c>
      <c r="P549" s="119">
        <v>88.89</v>
      </c>
      <c r="Q549" s="119">
        <v>0</v>
      </c>
      <c r="R549" s="119">
        <v>0</v>
      </c>
      <c r="S549" s="119">
        <v>3.7040000000000002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427</v>
      </c>
      <c r="AB549" s="119" t="s">
        <v>532</v>
      </c>
      <c r="AC549" s="119" t="s">
        <v>54</v>
      </c>
      <c r="AD549" s="119" t="s">
        <v>54</v>
      </c>
      <c r="AE549" s="119" t="s">
        <v>397</v>
      </c>
      <c r="AF549" s="119" t="s">
        <v>54</v>
      </c>
      <c r="AG549" s="119" t="s">
        <v>54</v>
      </c>
      <c r="AH549" s="119" t="s">
        <v>54</v>
      </c>
      <c r="AI549" s="119" t="s">
        <v>54</v>
      </c>
      <c r="AJ549" s="119" t="s">
        <v>54</v>
      </c>
      <c r="AK549" s="119" t="s">
        <v>54</v>
      </c>
      <c r="AL549" s="119" t="s">
        <v>54</v>
      </c>
      <c r="AM549" s="119">
        <v>0</v>
      </c>
      <c r="AN549" s="119">
        <v>0</v>
      </c>
      <c r="AO549" s="119">
        <v>0</v>
      </c>
      <c r="AP549" s="119">
        <v>1</v>
      </c>
      <c r="AQ549" s="119">
        <v>4</v>
      </c>
      <c r="AR549" s="119">
        <v>16</v>
      </c>
      <c r="AS549" s="119">
        <v>4</v>
      </c>
      <c r="AT549" s="119">
        <v>2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27.8</v>
      </c>
      <c r="BI549" s="119">
        <v>28.6</v>
      </c>
      <c r="BJ549" s="119">
        <v>31.2</v>
      </c>
      <c r="BK549" s="119">
        <v>36.299999999999997</v>
      </c>
      <c r="BL549" s="119">
        <v>1</v>
      </c>
      <c r="BM549" s="119" t="s">
        <v>705</v>
      </c>
    </row>
    <row r="550" spans="1:65" s="119" customFormat="1" ht="11.4" x14ac:dyDescent="0.2">
      <c r="A550" s="119" t="s">
        <v>60</v>
      </c>
      <c r="B550" s="119">
        <v>28</v>
      </c>
      <c r="C550" s="119">
        <v>0</v>
      </c>
      <c r="D550" s="119">
        <v>27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96.43</v>
      </c>
      <c r="Q550" s="119">
        <v>0</v>
      </c>
      <c r="R550" s="119">
        <v>3.5710000000000002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54</v>
      </c>
      <c r="AB550" s="119" t="s">
        <v>536</v>
      </c>
      <c r="AC550" s="119" t="s">
        <v>54</v>
      </c>
      <c r="AD550" s="119" t="s">
        <v>622</v>
      </c>
      <c r="AE550" s="119" t="s">
        <v>54</v>
      </c>
      <c r="AF550" s="119" t="s">
        <v>54</v>
      </c>
      <c r="AG550" s="119" t="s">
        <v>54</v>
      </c>
      <c r="AH550" s="119" t="s">
        <v>54</v>
      </c>
      <c r="AI550" s="119" t="s">
        <v>54</v>
      </c>
      <c r="AJ550" s="119" t="s">
        <v>54</v>
      </c>
      <c r="AK550" s="119" t="s">
        <v>54</v>
      </c>
      <c r="AL550" s="119" t="s">
        <v>54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11</v>
      </c>
      <c r="AR550" s="119">
        <v>12</v>
      </c>
      <c r="AS550" s="119">
        <v>5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25.9</v>
      </c>
      <c r="BI550" s="119">
        <v>25.3</v>
      </c>
      <c r="BJ550" s="119">
        <v>30.9</v>
      </c>
      <c r="BK550" s="119">
        <v>33.799999999999997</v>
      </c>
      <c r="BL550" s="119">
        <v>0</v>
      </c>
      <c r="BM550" s="119" t="s">
        <v>706</v>
      </c>
    </row>
    <row r="551" spans="1:65" s="119" customFormat="1" ht="11.4" x14ac:dyDescent="0.2">
      <c r="A551" s="119" t="s">
        <v>61</v>
      </c>
      <c r="B551" s="119">
        <v>30</v>
      </c>
      <c r="C551" s="119">
        <v>1</v>
      </c>
      <c r="D551" s="119">
        <v>27</v>
      </c>
      <c r="E551" s="119">
        <v>0</v>
      </c>
      <c r="F551" s="119">
        <v>2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3.3330000000000002</v>
      </c>
      <c r="P551" s="119">
        <v>90</v>
      </c>
      <c r="Q551" s="119">
        <v>0</v>
      </c>
      <c r="R551" s="119">
        <v>6.6669999999999998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470</v>
      </c>
      <c r="AB551" s="119" t="s">
        <v>532</v>
      </c>
      <c r="AC551" s="119" t="s">
        <v>54</v>
      </c>
      <c r="AD551" s="119" t="s">
        <v>524</v>
      </c>
      <c r="AE551" s="119" t="s">
        <v>54</v>
      </c>
      <c r="AF551" s="119" t="s">
        <v>54</v>
      </c>
      <c r="AG551" s="119" t="s">
        <v>54</v>
      </c>
      <c r="AH551" s="119" t="s">
        <v>54</v>
      </c>
      <c r="AI551" s="119" t="s">
        <v>54</v>
      </c>
      <c r="AJ551" s="119" t="s">
        <v>54</v>
      </c>
      <c r="AK551" s="119" t="s">
        <v>54</v>
      </c>
      <c r="AL551" s="119" t="s">
        <v>54</v>
      </c>
      <c r="AM551" s="119">
        <v>0</v>
      </c>
      <c r="AN551" s="119">
        <v>0</v>
      </c>
      <c r="AO551" s="119">
        <v>0</v>
      </c>
      <c r="AP551" s="119">
        <v>0</v>
      </c>
      <c r="AQ551" s="119">
        <v>5</v>
      </c>
      <c r="AR551" s="119">
        <v>15</v>
      </c>
      <c r="AS551" s="119">
        <v>8</v>
      </c>
      <c r="AT551" s="119">
        <v>2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28.3</v>
      </c>
      <c r="BI551" s="119">
        <v>27.9</v>
      </c>
      <c r="BJ551" s="119">
        <v>32.6</v>
      </c>
      <c r="BK551" s="119">
        <v>37.4</v>
      </c>
      <c r="BL551" s="119">
        <v>1</v>
      </c>
      <c r="BM551" s="119" t="s">
        <v>705</v>
      </c>
    </row>
    <row r="552" spans="1:65" s="119" customFormat="1" ht="11.4" x14ac:dyDescent="0.2">
      <c r="A552" s="119" t="s">
        <v>61</v>
      </c>
      <c r="B552" s="119">
        <v>26</v>
      </c>
      <c r="C552" s="119">
        <v>0</v>
      </c>
      <c r="D552" s="119">
        <v>24</v>
      </c>
      <c r="E552" s="119">
        <v>0</v>
      </c>
      <c r="F552" s="119">
        <v>1</v>
      </c>
      <c r="G552" s="119">
        <v>1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92.31</v>
      </c>
      <c r="Q552" s="119">
        <v>0</v>
      </c>
      <c r="R552" s="119">
        <v>3.8460000000000001</v>
      </c>
      <c r="S552" s="119">
        <v>3.8460000000000001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54</v>
      </c>
      <c r="AB552" s="119" t="s">
        <v>597</v>
      </c>
      <c r="AC552" s="119" t="s">
        <v>54</v>
      </c>
      <c r="AD552" s="119" t="s">
        <v>524</v>
      </c>
      <c r="AE552" s="119" t="s">
        <v>598</v>
      </c>
      <c r="AF552" s="119" t="s">
        <v>54</v>
      </c>
      <c r="AG552" s="119" t="s">
        <v>54</v>
      </c>
      <c r="AH552" s="119" t="s">
        <v>54</v>
      </c>
      <c r="AI552" s="119" t="s">
        <v>54</v>
      </c>
      <c r="AJ552" s="119" t="s">
        <v>54</v>
      </c>
      <c r="AK552" s="119" t="s">
        <v>54</v>
      </c>
      <c r="AL552" s="119" t="s">
        <v>54</v>
      </c>
      <c r="AM552" s="119">
        <v>0</v>
      </c>
      <c r="AN552" s="119">
        <v>0</v>
      </c>
      <c r="AO552" s="119">
        <v>1</v>
      </c>
      <c r="AP552" s="119">
        <v>0</v>
      </c>
      <c r="AQ552" s="119">
        <v>8</v>
      </c>
      <c r="AR552" s="119">
        <v>8</v>
      </c>
      <c r="AS552" s="119">
        <v>6</v>
      </c>
      <c r="AT552" s="119">
        <v>2</v>
      </c>
      <c r="AU552" s="119">
        <v>1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28</v>
      </c>
      <c r="BI552" s="119">
        <v>27.9</v>
      </c>
      <c r="BJ552" s="119">
        <v>34.9</v>
      </c>
      <c r="BK552" s="119">
        <v>39.5</v>
      </c>
      <c r="BL552" s="119">
        <v>1</v>
      </c>
      <c r="BM552" s="119" t="s">
        <v>706</v>
      </c>
    </row>
    <row r="553" spans="1:65" s="119" customFormat="1" ht="11.4" x14ac:dyDescent="0.2">
      <c r="A553" s="119" t="s">
        <v>62</v>
      </c>
      <c r="B553" s="119">
        <v>22</v>
      </c>
      <c r="C553" s="119">
        <v>0</v>
      </c>
      <c r="D553" s="119">
        <v>20</v>
      </c>
      <c r="E553" s="119">
        <v>0</v>
      </c>
      <c r="F553" s="119">
        <v>2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90.91</v>
      </c>
      <c r="Q553" s="119">
        <v>0</v>
      </c>
      <c r="R553" s="119">
        <v>9.0909999999999993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54</v>
      </c>
      <c r="AB553" s="119" t="s">
        <v>548</v>
      </c>
      <c r="AC553" s="119" t="s">
        <v>54</v>
      </c>
      <c r="AD553" s="119" t="s">
        <v>546</v>
      </c>
      <c r="AE553" s="119" t="s">
        <v>54</v>
      </c>
      <c r="AF553" s="119" t="s">
        <v>54</v>
      </c>
      <c r="AG553" s="119" t="s">
        <v>54</v>
      </c>
      <c r="AH553" s="119" t="s">
        <v>54</v>
      </c>
      <c r="AI553" s="119" t="s">
        <v>54</v>
      </c>
      <c r="AJ553" s="119" t="s">
        <v>54</v>
      </c>
      <c r="AK553" s="119" t="s">
        <v>54</v>
      </c>
      <c r="AL553" s="119" t="s">
        <v>54</v>
      </c>
      <c r="AM553" s="119">
        <v>0</v>
      </c>
      <c r="AN553" s="119">
        <v>0</v>
      </c>
      <c r="AO553" s="119">
        <v>0</v>
      </c>
      <c r="AP553" s="119">
        <v>1</v>
      </c>
      <c r="AQ553" s="119">
        <v>3</v>
      </c>
      <c r="AR553" s="119">
        <v>6</v>
      </c>
      <c r="AS553" s="119">
        <v>8</v>
      </c>
      <c r="AT553" s="119">
        <v>3</v>
      </c>
      <c r="AU553" s="119">
        <v>1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30.1</v>
      </c>
      <c r="BI553" s="119">
        <v>30.6</v>
      </c>
      <c r="BJ553" s="119">
        <v>38.1</v>
      </c>
      <c r="BK553" s="119">
        <v>41.3</v>
      </c>
      <c r="BL553" s="119">
        <v>4</v>
      </c>
      <c r="BM553" s="119" t="s">
        <v>705</v>
      </c>
    </row>
    <row r="554" spans="1:65" s="119" customFormat="1" ht="11.4" x14ac:dyDescent="0.2">
      <c r="A554" s="119" t="s">
        <v>62</v>
      </c>
      <c r="B554" s="119">
        <v>24</v>
      </c>
      <c r="C554" s="119">
        <v>2</v>
      </c>
      <c r="D554" s="119">
        <v>19</v>
      </c>
      <c r="E554" s="119">
        <v>0</v>
      </c>
      <c r="F554" s="119">
        <v>2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8.3330000000000002</v>
      </c>
      <c r="P554" s="119">
        <v>79.17</v>
      </c>
      <c r="Q554" s="119">
        <v>0</v>
      </c>
      <c r="R554" s="119">
        <v>8.3330000000000002</v>
      </c>
      <c r="S554" s="119">
        <v>4.1669999999999998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550</v>
      </c>
      <c r="AB554" s="119" t="s">
        <v>553</v>
      </c>
      <c r="AC554" s="119" t="s">
        <v>54</v>
      </c>
      <c r="AD554" s="119" t="s">
        <v>549</v>
      </c>
      <c r="AE554" s="119" t="s">
        <v>424</v>
      </c>
      <c r="AF554" s="119" t="s">
        <v>54</v>
      </c>
      <c r="AG554" s="119" t="s">
        <v>54</v>
      </c>
      <c r="AH554" s="119" t="s">
        <v>54</v>
      </c>
      <c r="AI554" s="119" t="s">
        <v>54</v>
      </c>
      <c r="AJ554" s="119" t="s">
        <v>54</v>
      </c>
      <c r="AK554" s="119" t="s">
        <v>54</v>
      </c>
      <c r="AL554" s="119" t="s">
        <v>54</v>
      </c>
      <c r="AM554" s="119">
        <v>0</v>
      </c>
      <c r="AN554" s="119">
        <v>0</v>
      </c>
      <c r="AO554" s="119">
        <v>0</v>
      </c>
      <c r="AP554" s="119">
        <v>2</v>
      </c>
      <c r="AQ554" s="119">
        <v>6</v>
      </c>
      <c r="AR554" s="119">
        <v>8</v>
      </c>
      <c r="AS554" s="119">
        <v>7</v>
      </c>
      <c r="AT554" s="119">
        <v>0</v>
      </c>
      <c r="AU554" s="119">
        <v>0</v>
      </c>
      <c r="AV554" s="119">
        <v>1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27.6</v>
      </c>
      <c r="BI554" s="119">
        <v>26.1</v>
      </c>
      <c r="BJ554" s="119">
        <v>33.4</v>
      </c>
      <c r="BK554" s="119">
        <v>42.5</v>
      </c>
      <c r="BL554" s="119">
        <v>1</v>
      </c>
      <c r="BM554" s="119" t="s">
        <v>706</v>
      </c>
    </row>
    <row r="555" spans="1:65" s="119" customFormat="1" ht="11.4" x14ac:dyDescent="0.2">
      <c r="A555" s="119" t="s">
        <v>63</v>
      </c>
      <c r="B555" s="119">
        <v>20</v>
      </c>
      <c r="C555" s="119">
        <v>3</v>
      </c>
      <c r="D555" s="119">
        <v>17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15</v>
      </c>
      <c r="P555" s="119">
        <v>85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555</v>
      </c>
      <c r="AB555" s="119" t="s">
        <v>544</v>
      </c>
      <c r="AC555" s="119" t="s">
        <v>54</v>
      </c>
      <c r="AD555" s="119" t="s">
        <v>54</v>
      </c>
      <c r="AE555" s="119" t="s">
        <v>54</v>
      </c>
      <c r="AF555" s="119" t="s">
        <v>54</v>
      </c>
      <c r="AG555" s="119" t="s">
        <v>54</v>
      </c>
      <c r="AH555" s="119" t="s">
        <v>54</v>
      </c>
      <c r="AI555" s="119" t="s">
        <v>54</v>
      </c>
      <c r="AJ555" s="119" t="s">
        <v>54</v>
      </c>
      <c r="AK555" s="119" t="s">
        <v>54</v>
      </c>
      <c r="AL555" s="119" t="s">
        <v>54</v>
      </c>
      <c r="AM555" s="119">
        <v>0</v>
      </c>
      <c r="AN555" s="119">
        <v>0</v>
      </c>
      <c r="AO555" s="119">
        <v>0</v>
      </c>
      <c r="AP555" s="119">
        <v>2</v>
      </c>
      <c r="AQ555" s="119">
        <v>2</v>
      </c>
      <c r="AR555" s="119">
        <v>5</v>
      </c>
      <c r="AS555" s="119">
        <v>6</v>
      </c>
      <c r="AT555" s="119">
        <v>3</v>
      </c>
      <c r="AU555" s="119">
        <v>1</v>
      </c>
      <c r="AV555" s="119">
        <v>1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30.1</v>
      </c>
      <c r="BI555" s="119">
        <v>30.1</v>
      </c>
      <c r="BJ555" s="119">
        <v>39.4</v>
      </c>
      <c r="BK555" s="119">
        <v>45.1</v>
      </c>
      <c r="BL555" s="119">
        <v>3</v>
      </c>
      <c r="BM555" s="119" t="s">
        <v>705</v>
      </c>
    </row>
    <row r="556" spans="1:65" s="119" customFormat="1" ht="11.4" x14ac:dyDescent="0.2">
      <c r="A556" s="119" t="s">
        <v>63</v>
      </c>
      <c r="B556" s="119">
        <v>20</v>
      </c>
      <c r="C556" s="119">
        <v>1</v>
      </c>
      <c r="D556" s="119">
        <v>18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5</v>
      </c>
      <c r="P556" s="119">
        <v>90</v>
      </c>
      <c r="Q556" s="119">
        <v>0</v>
      </c>
      <c r="R556" s="119">
        <v>5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528</v>
      </c>
      <c r="AB556" s="119" t="s">
        <v>539</v>
      </c>
      <c r="AC556" s="119" t="s">
        <v>54</v>
      </c>
      <c r="AD556" s="119" t="s">
        <v>448</v>
      </c>
      <c r="AE556" s="119" t="s">
        <v>54</v>
      </c>
      <c r="AF556" s="119" t="s">
        <v>54</v>
      </c>
      <c r="AG556" s="119" t="s">
        <v>54</v>
      </c>
      <c r="AH556" s="119" t="s">
        <v>54</v>
      </c>
      <c r="AI556" s="119" t="s">
        <v>54</v>
      </c>
      <c r="AJ556" s="119" t="s">
        <v>54</v>
      </c>
      <c r="AK556" s="119" t="s">
        <v>54</v>
      </c>
      <c r="AL556" s="119" t="s">
        <v>54</v>
      </c>
      <c r="AM556" s="119">
        <v>0</v>
      </c>
      <c r="AN556" s="119">
        <v>0</v>
      </c>
      <c r="AO556" s="119">
        <v>0</v>
      </c>
      <c r="AP556" s="119">
        <v>1</v>
      </c>
      <c r="AQ556" s="119">
        <v>6</v>
      </c>
      <c r="AR556" s="119">
        <v>8</v>
      </c>
      <c r="AS556" s="119">
        <v>4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26.4</v>
      </c>
      <c r="BI556" s="119">
        <v>26</v>
      </c>
      <c r="BJ556" s="119">
        <v>32.5</v>
      </c>
      <c r="BK556" s="119">
        <v>38.299999999999997</v>
      </c>
      <c r="BL556" s="119">
        <v>1</v>
      </c>
      <c r="BM556" s="119" t="s">
        <v>706</v>
      </c>
    </row>
    <row r="557" spans="1:65" s="119" customFormat="1" ht="11.4" x14ac:dyDescent="0.2">
      <c r="A557" s="119" t="s">
        <v>64</v>
      </c>
      <c r="B557" s="119">
        <v>27</v>
      </c>
      <c r="C557" s="119">
        <v>1</v>
      </c>
      <c r="D557" s="119">
        <v>23</v>
      </c>
      <c r="E557" s="119">
        <v>0</v>
      </c>
      <c r="F557" s="119">
        <v>2</v>
      </c>
      <c r="G557" s="119">
        <v>1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3.7040000000000002</v>
      </c>
      <c r="P557" s="119">
        <v>85.19</v>
      </c>
      <c r="Q557" s="119">
        <v>0</v>
      </c>
      <c r="R557" s="119">
        <v>7.407</v>
      </c>
      <c r="S557" s="119">
        <v>3.7040000000000002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546</v>
      </c>
      <c r="AB557" s="119" t="s">
        <v>544</v>
      </c>
      <c r="AC557" s="119" t="s">
        <v>54</v>
      </c>
      <c r="AD557" s="119" t="s">
        <v>622</v>
      </c>
      <c r="AE557" s="119" t="s">
        <v>600</v>
      </c>
      <c r="AF557" s="119" t="s">
        <v>54</v>
      </c>
      <c r="AG557" s="119" t="s">
        <v>54</v>
      </c>
      <c r="AH557" s="119" t="s">
        <v>54</v>
      </c>
      <c r="AI557" s="119" t="s">
        <v>54</v>
      </c>
      <c r="AJ557" s="119" t="s">
        <v>54</v>
      </c>
      <c r="AK557" s="119" t="s">
        <v>54</v>
      </c>
      <c r="AL557" s="119" t="s">
        <v>54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15</v>
      </c>
      <c r="AS557" s="119">
        <v>7</v>
      </c>
      <c r="AT557" s="119">
        <v>2</v>
      </c>
      <c r="AU557" s="119">
        <v>2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30.4</v>
      </c>
      <c r="BI557" s="119">
        <v>29.7</v>
      </c>
      <c r="BJ557" s="119">
        <v>35.1</v>
      </c>
      <c r="BK557" s="119">
        <v>41.6</v>
      </c>
      <c r="BL557" s="119">
        <v>3</v>
      </c>
      <c r="BM557" s="119" t="s">
        <v>705</v>
      </c>
    </row>
    <row r="558" spans="1:65" s="119" customFormat="1" ht="11.4" x14ac:dyDescent="0.2">
      <c r="A558" s="119" t="s">
        <v>64</v>
      </c>
      <c r="B558" s="119">
        <v>20</v>
      </c>
      <c r="C558" s="119">
        <v>1</v>
      </c>
      <c r="D558" s="119">
        <v>17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5</v>
      </c>
      <c r="P558" s="119">
        <v>85</v>
      </c>
      <c r="Q558" s="119">
        <v>0</v>
      </c>
      <c r="R558" s="119">
        <v>10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533</v>
      </c>
      <c r="AB558" s="119" t="s">
        <v>447</v>
      </c>
      <c r="AC558" s="119" t="s">
        <v>54</v>
      </c>
      <c r="AD558" s="119" t="s">
        <v>407</v>
      </c>
      <c r="AE558" s="119" t="s">
        <v>54</v>
      </c>
      <c r="AF558" s="119" t="s">
        <v>54</v>
      </c>
      <c r="AG558" s="119" t="s">
        <v>54</v>
      </c>
      <c r="AH558" s="119" t="s">
        <v>54</v>
      </c>
      <c r="AI558" s="119" t="s">
        <v>54</v>
      </c>
      <c r="AJ558" s="119" t="s">
        <v>54</v>
      </c>
      <c r="AK558" s="119" t="s">
        <v>54</v>
      </c>
      <c r="AL558" s="119" t="s">
        <v>54</v>
      </c>
      <c r="AM558" s="119">
        <v>0</v>
      </c>
      <c r="AN558" s="119">
        <v>0</v>
      </c>
      <c r="AO558" s="119">
        <v>1</v>
      </c>
      <c r="AP558" s="119">
        <v>3</v>
      </c>
      <c r="AQ558" s="119">
        <v>5</v>
      </c>
      <c r="AR558" s="119">
        <v>8</v>
      </c>
      <c r="AS558" s="119">
        <v>3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25.1</v>
      </c>
      <c r="BI558" s="119">
        <v>26.2</v>
      </c>
      <c r="BJ558" s="119">
        <v>31</v>
      </c>
      <c r="BK558" s="119">
        <v>32.700000000000003</v>
      </c>
      <c r="BL558" s="119">
        <v>0</v>
      </c>
      <c r="BM558" s="119" t="s">
        <v>706</v>
      </c>
    </row>
    <row r="559" spans="1:65" s="119" customFormat="1" ht="11.4" x14ac:dyDescent="0.2">
      <c r="A559" s="119" t="s">
        <v>65</v>
      </c>
      <c r="B559" s="119">
        <v>21</v>
      </c>
      <c r="C559" s="119">
        <v>1</v>
      </c>
      <c r="D559" s="119">
        <v>16</v>
      </c>
      <c r="E559" s="119">
        <v>0</v>
      </c>
      <c r="F559" s="119">
        <v>4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4.7619999999999996</v>
      </c>
      <c r="P559" s="119">
        <v>76.19</v>
      </c>
      <c r="Q559" s="119">
        <v>0</v>
      </c>
      <c r="R559" s="119">
        <v>19.05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393</v>
      </c>
      <c r="AB559" s="119" t="s">
        <v>560</v>
      </c>
      <c r="AC559" s="119" t="s">
        <v>54</v>
      </c>
      <c r="AD559" s="119" t="s">
        <v>596</v>
      </c>
      <c r="AE559" s="119" t="s">
        <v>54</v>
      </c>
      <c r="AF559" s="119" t="s">
        <v>54</v>
      </c>
      <c r="AG559" s="119" t="s">
        <v>54</v>
      </c>
      <c r="AH559" s="119" t="s">
        <v>54</v>
      </c>
      <c r="AI559" s="119" t="s">
        <v>54</v>
      </c>
      <c r="AJ559" s="119" t="s">
        <v>54</v>
      </c>
      <c r="AK559" s="119" t="s">
        <v>54</v>
      </c>
      <c r="AL559" s="119" t="s">
        <v>54</v>
      </c>
      <c r="AM559" s="119">
        <v>0</v>
      </c>
      <c r="AN559" s="119">
        <v>1</v>
      </c>
      <c r="AO559" s="119">
        <v>0</v>
      </c>
      <c r="AP559" s="119">
        <v>1</v>
      </c>
      <c r="AQ559" s="119">
        <v>1</v>
      </c>
      <c r="AR559" s="119">
        <v>10</v>
      </c>
      <c r="AS559" s="119">
        <v>5</v>
      </c>
      <c r="AT559" s="119">
        <v>3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27.9</v>
      </c>
      <c r="BI559" s="119">
        <v>27.2</v>
      </c>
      <c r="BJ559" s="119">
        <v>34.6</v>
      </c>
      <c r="BK559" s="119">
        <v>39.1</v>
      </c>
      <c r="BL559" s="119">
        <v>1</v>
      </c>
      <c r="BM559" s="119" t="s">
        <v>705</v>
      </c>
    </row>
    <row r="560" spans="1:65" s="119" customFormat="1" ht="11.4" x14ac:dyDescent="0.2">
      <c r="A560" s="119" t="s">
        <v>65</v>
      </c>
      <c r="B560" s="119">
        <v>19</v>
      </c>
      <c r="C560" s="119">
        <v>1</v>
      </c>
      <c r="D560" s="119">
        <v>17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5.2629999999999999</v>
      </c>
      <c r="P560" s="119">
        <v>89.47</v>
      </c>
      <c r="Q560" s="119">
        <v>0</v>
      </c>
      <c r="R560" s="119">
        <v>5.2629999999999999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456</v>
      </c>
      <c r="AB560" s="119" t="s">
        <v>477</v>
      </c>
      <c r="AC560" s="119" t="s">
        <v>54</v>
      </c>
      <c r="AD560" s="119" t="s">
        <v>484</v>
      </c>
      <c r="AE560" s="119" t="s">
        <v>54</v>
      </c>
      <c r="AF560" s="119" t="s">
        <v>54</v>
      </c>
      <c r="AG560" s="119" t="s">
        <v>54</v>
      </c>
      <c r="AH560" s="119" t="s">
        <v>54</v>
      </c>
      <c r="AI560" s="119" t="s">
        <v>54</v>
      </c>
      <c r="AJ560" s="119" t="s">
        <v>54</v>
      </c>
      <c r="AK560" s="119" t="s">
        <v>54</v>
      </c>
      <c r="AL560" s="119" t="s">
        <v>54</v>
      </c>
      <c r="AM560" s="119">
        <v>0</v>
      </c>
      <c r="AN560" s="119">
        <v>0</v>
      </c>
      <c r="AO560" s="119">
        <v>0</v>
      </c>
      <c r="AP560" s="119">
        <v>1</v>
      </c>
      <c r="AQ560" s="119">
        <v>8</v>
      </c>
      <c r="AR560" s="119">
        <v>8</v>
      </c>
      <c r="AS560" s="119">
        <v>2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25.7</v>
      </c>
      <c r="BI560" s="119">
        <v>25.3</v>
      </c>
      <c r="BJ560" s="119">
        <v>28.7</v>
      </c>
      <c r="BK560" s="119">
        <v>33.299999999999997</v>
      </c>
      <c r="BL560" s="119">
        <v>0</v>
      </c>
      <c r="BM560" s="119" t="s">
        <v>706</v>
      </c>
    </row>
    <row r="561" spans="1:65" s="119" customFormat="1" ht="11.4" x14ac:dyDescent="0.2">
      <c r="A561" s="119" t="s">
        <v>66</v>
      </c>
      <c r="B561" s="119">
        <v>19</v>
      </c>
      <c r="C561" s="119">
        <v>1</v>
      </c>
      <c r="D561" s="119">
        <v>16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5.2629999999999999</v>
      </c>
      <c r="P561" s="119">
        <v>84.21</v>
      </c>
      <c r="Q561" s="119">
        <v>0</v>
      </c>
      <c r="R561" s="119">
        <v>10.53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430</v>
      </c>
      <c r="AB561" s="119" t="s">
        <v>550</v>
      </c>
      <c r="AC561" s="119" t="s">
        <v>54</v>
      </c>
      <c r="AD561" s="119" t="s">
        <v>528</v>
      </c>
      <c r="AE561" s="119" t="s">
        <v>54</v>
      </c>
      <c r="AF561" s="119" t="s">
        <v>54</v>
      </c>
      <c r="AG561" s="119" t="s">
        <v>54</v>
      </c>
      <c r="AH561" s="119" t="s">
        <v>54</v>
      </c>
      <c r="AI561" s="119" t="s">
        <v>54</v>
      </c>
      <c r="AJ561" s="119" t="s">
        <v>54</v>
      </c>
      <c r="AK561" s="119" t="s">
        <v>54</v>
      </c>
      <c r="AL561" s="119" t="s">
        <v>54</v>
      </c>
      <c r="AM561" s="119">
        <v>0</v>
      </c>
      <c r="AN561" s="119">
        <v>0</v>
      </c>
      <c r="AO561" s="119">
        <v>0</v>
      </c>
      <c r="AP561" s="119">
        <v>0</v>
      </c>
      <c r="AQ561" s="119">
        <v>4</v>
      </c>
      <c r="AR561" s="119">
        <v>8</v>
      </c>
      <c r="AS561" s="119">
        <v>4</v>
      </c>
      <c r="AT561" s="119">
        <v>1</v>
      </c>
      <c r="AU561" s="119">
        <v>1</v>
      </c>
      <c r="AV561" s="119">
        <v>1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29.8</v>
      </c>
      <c r="BI561" s="119">
        <v>28.4</v>
      </c>
      <c r="BJ561" s="119">
        <v>39.4</v>
      </c>
      <c r="BK561" s="119">
        <v>45.1</v>
      </c>
      <c r="BL561" s="119">
        <v>3</v>
      </c>
      <c r="BM561" s="119" t="s">
        <v>705</v>
      </c>
    </row>
    <row r="562" spans="1:65" s="119" customFormat="1" ht="11.4" x14ac:dyDescent="0.2">
      <c r="A562" s="119" t="s">
        <v>66</v>
      </c>
      <c r="B562" s="119">
        <v>21</v>
      </c>
      <c r="C562" s="119">
        <v>1</v>
      </c>
      <c r="D562" s="119">
        <v>18</v>
      </c>
      <c r="E562" s="119">
        <v>0</v>
      </c>
      <c r="F562" s="119">
        <v>2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4.7619999999999996</v>
      </c>
      <c r="P562" s="119">
        <v>85.71</v>
      </c>
      <c r="Q562" s="119">
        <v>0</v>
      </c>
      <c r="R562" s="119">
        <v>9.5239999999999991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540</v>
      </c>
      <c r="AB562" s="119" t="s">
        <v>532</v>
      </c>
      <c r="AC562" s="119" t="s">
        <v>54</v>
      </c>
      <c r="AD562" s="119" t="s">
        <v>539</v>
      </c>
      <c r="AE562" s="119" t="s">
        <v>54</v>
      </c>
      <c r="AF562" s="119" t="s">
        <v>54</v>
      </c>
      <c r="AG562" s="119" t="s">
        <v>54</v>
      </c>
      <c r="AH562" s="119" t="s">
        <v>54</v>
      </c>
      <c r="AI562" s="119" t="s">
        <v>54</v>
      </c>
      <c r="AJ562" s="119" t="s">
        <v>54</v>
      </c>
      <c r="AK562" s="119" t="s">
        <v>54</v>
      </c>
      <c r="AL562" s="119" t="s">
        <v>54</v>
      </c>
      <c r="AM562" s="119">
        <v>0</v>
      </c>
      <c r="AN562" s="119">
        <v>0</v>
      </c>
      <c r="AO562" s="119">
        <v>0</v>
      </c>
      <c r="AP562" s="119">
        <v>0</v>
      </c>
      <c r="AQ562" s="119">
        <v>5</v>
      </c>
      <c r="AR562" s="119">
        <v>9</v>
      </c>
      <c r="AS562" s="119">
        <v>6</v>
      </c>
      <c r="AT562" s="119">
        <v>0</v>
      </c>
      <c r="AU562" s="119">
        <v>1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28.3</v>
      </c>
      <c r="BI562" s="119">
        <v>27.3</v>
      </c>
      <c r="BJ562" s="119">
        <v>32.299999999999997</v>
      </c>
      <c r="BK562" s="119">
        <v>40.700000000000003</v>
      </c>
      <c r="BL562" s="119">
        <v>1</v>
      </c>
      <c r="BM562" s="119" t="s">
        <v>706</v>
      </c>
    </row>
    <row r="563" spans="1:65" s="119" customFormat="1" ht="11.4" x14ac:dyDescent="0.2">
      <c r="A563" s="119" t="s">
        <v>67</v>
      </c>
      <c r="B563" s="119">
        <v>31</v>
      </c>
      <c r="C563" s="119">
        <v>1</v>
      </c>
      <c r="D563" s="119">
        <v>28</v>
      </c>
      <c r="E563" s="119">
        <v>0</v>
      </c>
      <c r="F563" s="119">
        <v>1</v>
      </c>
      <c r="G563" s="119">
        <v>1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3.226</v>
      </c>
      <c r="P563" s="119">
        <v>90.32</v>
      </c>
      <c r="Q563" s="119">
        <v>0</v>
      </c>
      <c r="R563" s="119">
        <v>3.226</v>
      </c>
      <c r="S563" s="119">
        <v>3.226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614</v>
      </c>
      <c r="AB563" s="119" t="s">
        <v>602</v>
      </c>
      <c r="AC563" s="119" t="s">
        <v>54</v>
      </c>
      <c r="AD563" s="119" t="s">
        <v>613</v>
      </c>
      <c r="AE563" s="119" t="s">
        <v>569</v>
      </c>
      <c r="AF563" s="119" t="s">
        <v>54</v>
      </c>
      <c r="AG563" s="119" t="s">
        <v>54</v>
      </c>
      <c r="AH563" s="119" t="s">
        <v>54</v>
      </c>
      <c r="AI563" s="119" t="s">
        <v>54</v>
      </c>
      <c r="AJ563" s="119" t="s">
        <v>54</v>
      </c>
      <c r="AK563" s="119" t="s">
        <v>54</v>
      </c>
      <c r="AL563" s="119" t="s">
        <v>54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14</v>
      </c>
      <c r="AS563" s="119">
        <v>13</v>
      </c>
      <c r="AT563" s="119">
        <v>4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30.6</v>
      </c>
      <c r="BI563" s="119">
        <v>30.2</v>
      </c>
      <c r="BJ563" s="119">
        <v>35.1</v>
      </c>
      <c r="BK563" s="119">
        <v>37.4</v>
      </c>
      <c r="BL563" s="119">
        <v>2</v>
      </c>
      <c r="BM563" s="119" t="s">
        <v>705</v>
      </c>
    </row>
    <row r="564" spans="1:65" s="119" customFormat="1" ht="11.4" x14ac:dyDescent="0.2">
      <c r="A564" s="119" t="s">
        <v>67</v>
      </c>
      <c r="B564" s="119">
        <v>19</v>
      </c>
      <c r="C564" s="119">
        <v>0</v>
      </c>
      <c r="D564" s="119">
        <v>19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54</v>
      </c>
      <c r="AB564" s="119" t="s">
        <v>538</v>
      </c>
      <c r="AC564" s="119" t="s">
        <v>54</v>
      </c>
      <c r="AD564" s="119" t="s">
        <v>54</v>
      </c>
      <c r="AE564" s="119" t="s">
        <v>54</v>
      </c>
      <c r="AF564" s="119" t="s">
        <v>54</v>
      </c>
      <c r="AG564" s="119" t="s">
        <v>54</v>
      </c>
      <c r="AH564" s="119" t="s">
        <v>54</v>
      </c>
      <c r="AI564" s="119" t="s">
        <v>54</v>
      </c>
      <c r="AJ564" s="119" t="s">
        <v>54</v>
      </c>
      <c r="AK564" s="119" t="s">
        <v>54</v>
      </c>
      <c r="AL564" s="119" t="s">
        <v>54</v>
      </c>
      <c r="AM564" s="119">
        <v>0</v>
      </c>
      <c r="AN564" s="119">
        <v>0</v>
      </c>
      <c r="AO564" s="119">
        <v>0</v>
      </c>
      <c r="AP564" s="119">
        <v>1</v>
      </c>
      <c r="AQ564" s="119">
        <v>4</v>
      </c>
      <c r="AR564" s="119">
        <v>11</v>
      </c>
      <c r="AS564" s="119">
        <v>2</v>
      </c>
      <c r="AT564" s="119">
        <v>1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27.3</v>
      </c>
      <c r="BI564" s="119">
        <v>28.4</v>
      </c>
      <c r="BJ564" s="119">
        <v>30.4</v>
      </c>
      <c r="BK564" s="119">
        <v>36.1</v>
      </c>
      <c r="BL564" s="119">
        <v>0</v>
      </c>
      <c r="BM564" s="119" t="s">
        <v>706</v>
      </c>
    </row>
    <row r="565" spans="1:65" s="119" customFormat="1" ht="11.4" x14ac:dyDescent="0.2">
      <c r="A565" s="119" t="s">
        <v>68</v>
      </c>
      <c r="B565" s="119">
        <v>18</v>
      </c>
      <c r="C565" s="119">
        <v>0</v>
      </c>
      <c r="D565" s="119">
        <v>13</v>
      </c>
      <c r="E565" s="119">
        <v>1</v>
      </c>
      <c r="F565" s="119">
        <v>3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72.22</v>
      </c>
      <c r="Q565" s="119">
        <v>5.556</v>
      </c>
      <c r="R565" s="119">
        <v>16.670000000000002</v>
      </c>
      <c r="S565" s="119">
        <v>5.556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54</v>
      </c>
      <c r="AB565" s="119" t="s">
        <v>549</v>
      </c>
      <c r="AC565" s="119" t="s">
        <v>383</v>
      </c>
      <c r="AD565" s="119" t="s">
        <v>541</v>
      </c>
      <c r="AE565" s="119" t="s">
        <v>549</v>
      </c>
      <c r="AF565" s="119" t="s">
        <v>54</v>
      </c>
      <c r="AG565" s="119" t="s">
        <v>54</v>
      </c>
      <c r="AH565" s="119" t="s">
        <v>54</v>
      </c>
      <c r="AI565" s="119" t="s">
        <v>54</v>
      </c>
      <c r="AJ565" s="119" t="s">
        <v>54</v>
      </c>
      <c r="AK565" s="119" t="s">
        <v>54</v>
      </c>
      <c r="AL565" s="119" t="s">
        <v>54</v>
      </c>
      <c r="AM565" s="119">
        <v>0</v>
      </c>
      <c r="AN565" s="119">
        <v>1</v>
      </c>
      <c r="AO565" s="119">
        <v>0</v>
      </c>
      <c r="AP565" s="119">
        <v>2</v>
      </c>
      <c r="AQ565" s="119">
        <v>1</v>
      </c>
      <c r="AR565" s="119">
        <v>9</v>
      </c>
      <c r="AS565" s="119">
        <v>4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26.9</v>
      </c>
      <c r="BI565" s="119">
        <v>28.7</v>
      </c>
      <c r="BJ565" s="119">
        <v>31.7</v>
      </c>
      <c r="BK565" s="119">
        <v>37.700000000000003</v>
      </c>
      <c r="BL565" s="119">
        <v>1</v>
      </c>
      <c r="BM565" s="119" t="s">
        <v>705</v>
      </c>
    </row>
    <row r="566" spans="1:65" s="119" customFormat="1" ht="11.4" x14ac:dyDescent="0.2">
      <c r="A566" s="119" t="s">
        <v>68</v>
      </c>
      <c r="B566" s="119">
        <v>18</v>
      </c>
      <c r="C566" s="119">
        <v>1</v>
      </c>
      <c r="D566" s="119">
        <v>16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5.556</v>
      </c>
      <c r="P566" s="119">
        <v>88.89</v>
      </c>
      <c r="Q566" s="119">
        <v>0</v>
      </c>
      <c r="R566" s="119">
        <v>5.556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644</v>
      </c>
      <c r="AB566" s="119" t="s">
        <v>553</v>
      </c>
      <c r="AC566" s="119" t="s">
        <v>54</v>
      </c>
      <c r="AD566" s="119" t="s">
        <v>458</v>
      </c>
      <c r="AE566" s="119" t="s">
        <v>54</v>
      </c>
      <c r="AF566" s="119" t="s">
        <v>54</v>
      </c>
      <c r="AG566" s="119" t="s">
        <v>54</v>
      </c>
      <c r="AH566" s="119" t="s">
        <v>54</v>
      </c>
      <c r="AI566" s="119" t="s">
        <v>54</v>
      </c>
      <c r="AJ566" s="119" t="s">
        <v>54</v>
      </c>
      <c r="AK566" s="119" t="s">
        <v>54</v>
      </c>
      <c r="AL566" s="119" t="s">
        <v>54</v>
      </c>
      <c r="AM566" s="119">
        <v>0</v>
      </c>
      <c r="AN566" s="119">
        <v>1</v>
      </c>
      <c r="AO566" s="119">
        <v>0</v>
      </c>
      <c r="AP566" s="119">
        <v>0</v>
      </c>
      <c r="AQ566" s="119">
        <v>6</v>
      </c>
      <c r="AR566" s="119">
        <v>7</v>
      </c>
      <c r="AS566" s="119">
        <v>3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26.6</v>
      </c>
      <c r="BI566" s="119">
        <v>26.4</v>
      </c>
      <c r="BJ566" s="119">
        <v>32</v>
      </c>
      <c r="BK566" s="119">
        <v>39.799999999999997</v>
      </c>
      <c r="BL566" s="119">
        <v>1</v>
      </c>
      <c r="BM566" s="119" t="s">
        <v>706</v>
      </c>
    </row>
    <row r="567" spans="1:65" s="119" customFormat="1" ht="11.4" x14ac:dyDescent="0.2">
      <c r="A567" s="119" t="s">
        <v>69</v>
      </c>
      <c r="B567" s="119">
        <v>17</v>
      </c>
      <c r="C567" s="119">
        <v>1</v>
      </c>
      <c r="D567" s="119">
        <v>15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5.8819999999999997</v>
      </c>
      <c r="P567" s="119">
        <v>88.24</v>
      </c>
      <c r="Q567" s="119">
        <v>0</v>
      </c>
      <c r="R567" s="119">
        <v>5.8819999999999997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542</v>
      </c>
      <c r="AB567" s="119" t="s">
        <v>525</v>
      </c>
      <c r="AC567" s="119" t="s">
        <v>54</v>
      </c>
      <c r="AD567" s="119" t="s">
        <v>574</v>
      </c>
      <c r="AE567" s="119" t="s">
        <v>54</v>
      </c>
      <c r="AF567" s="119" t="s">
        <v>54</v>
      </c>
      <c r="AG567" s="119" t="s">
        <v>54</v>
      </c>
      <c r="AH567" s="119" t="s">
        <v>54</v>
      </c>
      <c r="AI567" s="119" t="s">
        <v>54</v>
      </c>
      <c r="AJ567" s="119" t="s">
        <v>54</v>
      </c>
      <c r="AK567" s="119" t="s">
        <v>54</v>
      </c>
      <c r="AL567" s="119" t="s">
        <v>54</v>
      </c>
      <c r="AM567" s="119">
        <v>0</v>
      </c>
      <c r="AN567" s="119">
        <v>0</v>
      </c>
      <c r="AO567" s="119">
        <v>0</v>
      </c>
      <c r="AP567" s="119">
        <v>0</v>
      </c>
      <c r="AQ567" s="119">
        <v>4</v>
      </c>
      <c r="AR567" s="119">
        <v>3</v>
      </c>
      <c r="AS567" s="119">
        <v>6</v>
      </c>
      <c r="AT567" s="119">
        <v>3</v>
      </c>
      <c r="AU567" s="119">
        <v>0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30.9</v>
      </c>
      <c r="BI567" s="119">
        <v>31</v>
      </c>
      <c r="BJ567" s="119">
        <v>36.299999999999997</v>
      </c>
      <c r="BK567" s="119">
        <v>46.2</v>
      </c>
      <c r="BL567" s="119">
        <v>2</v>
      </c>
      <c r="BM567" s="119" t="s">
        <v>705</v>
      </c>
    </row>
    <row r="568" spans="1:65" s="119" customFormat="1" ht="11.4" x14ac:dyDescent="0.2">
      <c r="A568" s="119" t="s">
        <v>69</v>
      </c>
      <c r="B568" s="119">
        <v>13</v>
      </c>
      <c r="C568" s="119">
        <v>0</v>
      </c>
      <c r="D568" s="119">
        <v>12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92.31</v>
      </c>
      <c r="Q568" s="119">
        <v>0</v>
      </c>
      <c r="R568" s="119">
        <v>7.6920000000000002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54</v>
      </c>
      <c r="AB568" s="119" t="s">
        <v>536</v>
      </c>
      <c r="AC568" s="119" t="s">
        <v>54</v>
      </c>
      <c r="AD568" s="119" t="s">
        <v>442</v>
      </c>
      <c r="AE568" s="119" t="s">
        <v>54</v>
      </c>
      <c r="AF568" s="119" t="s">
        <v>54</v>
      </c>
      <c r="AG568" s="119" t="s">
        <v>54</v>
      </c>
      <c r="AH568" s="119" t="s">
        <v>54</v>
      </c>
      <c r="AI568" s="119" t="s">
        <v>54</v>
      </c>
      <c r="AJ568" s="119" t="s">
        <v>54</v>
      </c>
      <c r="AK568" s="119" t="s">
        <v>54</v>
      </c>
      <c r="AL568" s="119" t="s">
        <v>54</v>
      </c>
      <c r="AM568" s="119">
        <v>0</v>
      </c>
      <c r="AN568" s="119">
        <v>0</v>
      </c>
      <c r="AO568" s="119">
        <v>0</v>
      </c>
      <c r="AP568" s="119">
        <v>1</v>
      </c>
      <c r="AQ568" s="119">
        <v>6</v>
      </c>
      <c r="AR568" s="119">
        <v>4</v>
      </c>
      <c r="AS568" s="119">
        <v>1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25.8</v>
      </c>
      <c r="BI568" s="119">
        <v>24.4</v>
      </c>
      <c r="BJ568" s="119">
        <v>32.799999999999997</v>
      </c>
      <c r="BK568" s="119">
        <v>37.200000000000003</v>
      </c>
      <c r="BL568" s="119">
        <v>1</v>
      </c>
      <c r="BM568" s="119" t="s">
        <v>706</v>
      </c>
    </row>
    <row r="569" spans="1:65" s="119" customFormat="1" ht="11.4" x14ac:dyDescent="0.2">
      <c r="A569" s="119" t="s">
        <v>70</v>
      </c>
      <c r="B569" s="119">
        <v>19</v>
      </c>
      <c r="C569" s="119">
        <v>0</v>
      </c>
      <c r="D569" s="119">
        <v>17</v>
      </c>
      <c r="E569" s="119">
        <v>0</v>
      </c>
      <c r="F569" s="119">
        <v>1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89.47</v>
      </c>
      <c r="Q569" s="119">
        <v>0</v>
      </c>
      <c r="R569" s="119">
        <v>5.2629999999999999</v>
      </c>
      <c r="S569" s="119">
        <v>5.2629999999999999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54</v>
      </c>
      <c r="AB569" s="119" t="s">
        <v>540</v>
      </c>
      <c r="AC569" s="119" t="s">
        <v>54</v>
      </c>
      <c r="AD569" s="119" t="s">
        <v>618</v>
      </c>
      <c r="AE569" s="119" t="s">
        <v>612</v>
      </c>
      <c r="AF569" s="119" t="s">
        <v>54</v>
      </c>
      <c r="AG569" s="119" t="s">
        <v>54</v>
      </c>
      <c r="AH569" s="119" t="s">
        <v>54</v>
      </c>
      <c r="AI569" s="119" t="s">
        <v>54</v>
      </c>
      <c r="AJ569" s="119" t="s">
        <v>54</v>
      </c>
      <c r="AK569" s="119" t="s">
        <v>54</v>
      </c>
      <c r="AL569" s="119" t="s">
        <v>54</v>
      </c>
      <c r="AM569" s="119">
        <v>0</v>
      </c>
      <c r="AN569" s="119">
        <v>0</v>
      </c>
      <c r="AO569" s="119">
        <v>0</v>
      </c>
      <c r="AP569" s="119">
        <v>1</v>
      </c>
      <c r="AQ569" s="119">
        <v>1</v>
      </c>
      <c r="AR569" s="119">
        <v>5</v>
      </c>
      <c r="AS569" s="119">
        <v>10</v>
      </c>
      <c r="AT569" s="119">
        <v>1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30.1</v>
      </c>
      <c r="BI569" s="119">
        <v>30.6</v>
      </c>
      <c r="BJ569" s="119">
        <v>34.200000000000003</v>
      </c>
      <c r="BK569" s="119">
        <v>40.6</v>
      </c>
      <c r="BL569" s="119">
        <v>1</v>
      </c>
      <c r="BM569" s="119" t="s">
        <v>705</v>
      </c>
    </row>
    <row r="570" spans="1:65" s="119" customFormat="1" ht="11.4" x14ac:dyDescent="0.2">
      <c r="A570" s="119" t="s">
        <v>70</v>
      </c>
      <c r="B570" s="119">
        <v>17</v>
      </c>
      <c r="C570" s="119">
        <v>1</v>
      </c>
      <c r="D570" s="119">
        <v>14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5.8819999999999997</v>
      </c>
      <c r="P570" s="119">
        <v>82.35</v>
      </c>
      <c r="Q570" s="119">
        <v>0</v>
      </c>
      <c r="R570" s="119">
        <v>11.76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469</v>
      </c>
      <c r="AB570" s="119" t="s">
        <v>528</v>
      </c>
      <c r="AC570" s="119" t="s">
        <v>54</v>
      </c>
      <c r="AD570" s="119" t="s">
        <v>418</v>
      </c>
      <c r="AE570" s="119" t="s">
        <v>54</v>
      </c>
      <c r="AF570" s="119" t="s">
        <v>54</v>
      </c>
      <c r="AG570" s="119" t="s">
        <v>54</v>
      </c>
      <c r="AH570" s="119" t="s">
        <v>54</v>
      </c>
      <c r="AI570" s="119" t="s">
        <v>54</v>
      </c>
      <c r="AJ570" s="119" t="s">
        <v>54</v>
      </c>
      <c r="AK570" s="119" t="s">
        <v>54</v>
      </c>
      <c r="AL570" s="119" t="s">
        <v>54</v>
      </c>
      <c r="AM570" s="119">
        <v>0</v>
      </c>
      <c r="AN570" s="119">
        <v>0</v>
      </c>
      <c r="AO570" s="119">
        <v>0</v>
      </c>
      <c r="AP570" s="119">
        <v>0</v>
      </c>
      <c r="AQ570" s="119">
        <v>3</v>
      </c>
      <c r="AR570" s="119">
        <v>11</v>
      </c>
      <c r="AS570" s="119">
        <v>1</v>
      </c>
      <c r="AT570" s="119">
        <v>2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28.1</v>
      </c>
      <c r="BI570" s="119">
        <v>27.2</v>
      </c>
      <c r="BJ570" s="119">
        <v>32.700000000000003</v>
      </c>
      <c r="BK570" s="119">
        <v>37.700000000000003</v>
      </c>
      <c r="BL570" s="119">
        <v>1</v>
      </c>
      <c r="BM570" s="119" t="s">
        <v>706</v>
      </c>
    </row>
    <row r="571" spans="1:65" s="119" customFormat="1" ht="11.4" x14ac:dyDescent="0.2">
      <c r="A571" s="119" t="s">
        <v>71</v>
      </c>
      <c r="B571" s="119">
        <v>13</v>
      </c>
      <c r="C571" s="119">
        <v>2</v>
      </c>
      <c r="D571" s="119">
        <v>11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15.38</v>
      </c>
      <c r="P571" s="119">
        <v>84.62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461</v>
      </c>
      <c r="AB571" s="119" t="s">
        <v>530</v>
      </c>
      <c r="AC571" s="119" t="s">
        <v>54</v>
      </c>
      <c r="AD571" s="119" t="s">
        <v>54</v>
      </c>
      <c r="AE571" s="119" t="s">
        <v>54</v>
      </c>
      <c r="AF571" s="119" t="s">
        <v>54</v>
      </c>
      <c r="AG571" s="119" t="s">
        <v>54</v>
      </c>
      <c r="AH571" s="119" t="s">
        <v>54</v>
      </c>
      <c r="AI571" s="119" t="s">
        <v>54</v>
      </c>
      <c r="AJ571" s="119" t="s">
        <v>54</v>
      </c>
      <c r="AK571" s="119" t="s">
        <v>54</v>
      </c>
      <c r="AL571" s="119" t="s">
        <v>54</v>
      </c>
      <c r="AM571" s="119">
        <v>0</v>
      </c>
      <c r="AN571" s="119">
        <v>0</v>
      </c>
      <c r="AO571" s="119">
        <v>0</v>
      </c>
      <c r="AP571" s="119">
        <v>0</v>
      </c>
      <c r="AQ571" s="119">
        <v>2</v>
      </c>
      <c r="AR571" s="119">
        <v>1</v>
      </c>
      <c r="AS571" s="119">
        <v>9</v>
      </c>
      <c r="AT571" s="119">
        <v>1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30.3</v>
      </c>
      <c r="BI571" s="119">
        <v>31</v>
      </c>
      <c r="BJ571" s="119">
        <v>33.5</v>
      </c>
      <c r="BK571" s="119">
        <v>35.4</v>
      </c>
      <c r="BL571" s="119">
        <v>0</v>
      </c>
      <c r="BM571" s="119" t="s">
        <v>705</v>
      </c>
    </row>
    <row r="572" spans="1:65" s="119" customFormat="1" ht="11.4" x14ac:dyDescent="0.2">
      <c r="A572" s="119" t="s">
        <v>71</v>
      </c>
      <c r="B572" s="119">
        <v>11</v>
      </c>
      <c r="C572" s="119">
        <v>0</v>
      </c>
      <c r="D572" s="119">
        <v>10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90.91</v>
      </c>
      <c r="Q572" s="119">
        <v>0</v>
      </c>
      <c r="R572" s="119">
        <v>9.0909999999999993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54</v>
      </c>
      <c r="AB572" s="119" t="s">
        <v>442</v>
      </c>
      <c r="AC572" s="119" t="s">
        <v>54</v>
      </c>
      <c r="AD572" s="119" t="s">
        <v>602</v>
      </c>
      <c r="AE572" s="119" t="s">
        <v>54</v>
      </c>
      <c r="AF572" s="119" t="s">
        <v>54</v>
      </c>
      <c r="AG572" s="119" t="s">
        <v>54</v>
      </c>
      <c r="AH572" s="119" t="s">
        <v>54</v>
      </c>
      <c r="AI572" s="119" t="s">
        <v>54</v>
      </c>
      <c r="AJ572" s="119" t="s">
        <v>54</v>
      </c>
      <c r="AK572" s="119" t="s">
        <v>54</v>
      </c>
      <c r="AL572" s="119" t="s">
        <v>54</v>
      </c>
      <c r="AM572" s="119">
        <v>0</v>
      </c>
      <c r="AN572" s="119">
        <v>0</v>
      </c>
      <c r="AO572" s="119">
        <v>0</v>
      </c>
      <c r="AP572" s="119">
        <v>1</v>
      </c>
      <c r="AQ572" s="119">
        <v>2</v>
      </c>
      <c r="AR572" s="119">
        <v>5</v>
      </c>
      <c r="AS572" s="119">
        <v>3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26.5</v>
      </c>
      <c r="BI572" s="119">
        <v>26.8</v>
      </c>
      <c r="BJ572" s="119">
        <v>31.1</v>
      </c>
      <c r="BK572" s="119">
        <v>33.700000000000003</v>
      </c>
      <c r="BL572" s="119">
        <v>0</v>
      </c>
      <c r="BM572" s="119" t="s">
        <v>706</v>
      </c>
    </row>
    <row r="573" spans="1:65" s="119" customFormat="1" ht="11.4" x14ac:dyDescent="0.2">
      <c r="A573" s="119" t="s">
        <v>72</v>
      </c>
      <c r="B573" s="119">
        <v>17</v>
      </c>
      <c r="C573" s="119">
        <v>0</v>
      </c>
      <c r="D573" s="119">
        <v>15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88.24</v>
      </c>
      <c r="Q573" s="119">
        <v>0</v>
      </c>
      <c r="R573" s="119">
        <v>11.76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54</v>
      </c>
      <c r="AB573" s="119" t="s">
        <v>552</v>
      </c>
      <c r="AC573" s="119" t="s">
        <v>54</v>
      </c>
      <c r="AD573" s="119" t="s">
        <v>607</v>
      </c>
      <c r="AE573" s="119" t="s">
        <v>54</v>
      </c>
      <c r="AF573" s="119" t="s">
        <v>54</v>
      </c>
      <c r="AG573" s="119" t="s">
        <v>54</v>
      </c>
      <c r="AH573" s="119" t="s">
        <v>54</v>
      </c>
      <c r="AI573" s="119" t="s">
        <v>54</v>
      </c>
      <c r="AJ573" s="119" t="s">
        <v>54</v>
      </c>
      <c r="AK573" s="119" t="s">
        <v>54</v>
      </c>
      <c r="AL573" s="119" t="s">
        <v>54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6</v>
      </c>
      <c r="AS573" s="119">
        <v>5</v>
      </c>
      <c r="AT573" s="119">
        <v>5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31.7</v>
      </c>
      <c r="BI573" s="119">
        <v>31.6</v>
      </c>
      <c r="BJ573" s="119">
        <v>37.799999999999997</v>
      </c>
      <c r="BK573" s="119">
        <v>39.6</v>
      </c>
      <c r="BL573" s="119">
        <v>3</v>
      </c>
      <c r="BM573" s="119" t="s">
        <v>705</v>
      </c>
    </row>
    <row r="574" spans="1:65" s="119" customFormat="1" ht="11.4" x14ac:dyDescent="0.2">
      <c r="A574" s="119" t="s">
        <v>72</v>
      </c>
      <c r="B574" s="119">
        <v>18</v>
      </c>
      <c r="C574" s="119">
        <v>0</v>
      </c>
      <c r="D574" s="119">
        <v>18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54</v>
      </c>
      <c r="AB574" s="119" t="s">
        <v>569</v>
      </c>
      <c r="AC574" s="119" t="s">
        <v>54</v>
      </c>
      <c r="AD574" s="119" t="s">
        <v>54</v>
      </c>
      <c r="AE574" s="119" t="s">
        <v>54</v>
      </c>
      <c r="AF574" s="119" t="s">
        <v>54</v>
      </c>
      <c r="AG574" s="119" t="s">
        <v>54</v>
      </c>
      <c r="AH574" s="119" t="s">
        <v>54</v>
      </c>
      <c r="AI574" s="119" t="s">
        <v>54</v>
      </c>
      <c r="AJ574" s="119" t="s">
        <v>54</v>
      </c>
      <c r="AK574" s="119" t="s">
        <v>54</v>
      </c>
      <c r="AL574" s="119" t="s">
        <v>54</v>
      </c>
      <c r="AM574" s="119">
        <v>0</v>
      </c>
      <c r="AN574" s="119">
        <v>0</v>
      </c>
      <c r="AO574" s="119">
        <v>0</v>
      </c>
      <c r="AP574" s="119">
        <v>0</v>
      </c>
      <c r="AQ574" s="119">
        <v>5</v>
      </c>
      <c r="AR574" s="119">
        <v>9</v>
      </c>
      <c r="AS574" s="119">
        <v>3</v>
      </c>
      <c r="AT574" s="119">
        <v>0</v>
      </c>
      <c r="AU574" s="119">
        <v>0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</v>
      </c>
      <c r="BI574" s="119">
        <v>27.9</v>
      </c>
      <c r="BJ574" s="119">
        <v>31.6</v>
      </c>
      <c r="BK574" s="119">
        <v>45.4</v>
      </c>
      <c r="BL574" s="119">
        <v>1</v>
      </c>
      <c r="BM574" s="119" t="s">
        <v>706</v>
      </c>
    </row>
    <row r="575" spans="1:65" s="119" customFormat="1" ht="11.4" x14ac:dyDescent="0.2">
      <c r="A575" s="119" t="s">
        <v>73</v>
      </c>
      <c r="B575" s="119">
        <v>13</v>
      </c>
      <c r="C575" s="119">
        <v>1</v>
      </c>
      <c r="D575" s="119">
        <v>11</v>
      </c>
      <c r="E575" s="119">
        <v>0</v>
      </c>
      <c r="F575" s="119">
        <v>0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7.6920000000000002</v>
      </c>
      <c r="P575" s="119">
        <v>84.62</v>
      </c>
      <c r="Q575" s="119">
        <v>0</v>
      </c>
      <c r="R575" s="119">
        <v>0</v>
      </c>
      <c r="S575" s="119">
        <v>7.6920000000000002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476</v>
      </c>
      <c r="AB575" s="119" t="s">
        <v>707</v>
      </c>
      <c r="AC575" s="119" t="s">
        <v>54</v>
      </c>
      <c r="AD575" s="119" t="s">
        <v>54</v>
      </c>
      <c r="AE575" s="119" t="s">
        <v>607</v>
      </c>
      <c r="AF575" s="119" t="s">
        <v>54</v>
      </c>
      <c r="AG575" s="119" t="s">
        <v>54</v>
      </c>
      <c r="AH575" s="119" t="s">
        <v>54</v>
      </c>
      <c r="AI575" s="119" t="s">
        <v>54</v>
      </c>
      <c r="AJ575" s="119" t="s">
        <v>54</v>
      </c>
      <c r="AK575" s="119" t="s">
        <v>54</v>
      </c>
      <c r="AL575" s="119" t="s">
        <v>54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3</v>
      </c>
      <c r="AS575" s="119">
        <v>4</v>
      </c>
      <c r="AT575" s="119">
        <v>4</v>
      </c>
      <c r="AU575" s="119">
        <v>0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34.1</v>
      </c>
      <c r="BI575" s="119">
        <v>33.9</v>
      </c>
      <c r="BJ575" s="119">
        <v>38.9</v>
      </c>
      <c r="BK575" s="119">
        <v>47.3</v>
      </c>
      <c r="BL575" s="119">
        <v>5</v>
      </c>
      <c r="BM575" s="119" t="s">
        <v>705</v>
      </c>
    </row>
    <row r="576" spans="1:65" s="119" customFormat="1" ht="11.4" x14ac:dyDescent="0.2">
      <c r="A576" s="119" t="s">
        <v>73</v>
      </c>
      <c r="B576" s="119">
        <v>20</v>
      </c>
      <c r="C576" s="119">
        <v>0</v>
      </c>
      <c r="D576" s="119">
        <v>13</v>
      </c>
      <c r="E576" s="119">
        <v>0</v>
      </c>
      <c r="F576" s="119">
        <v>7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65</v>
      </c>
      <c r="Q576" s="119">
        <v>0</v>
      </c>
      <c r="R576" s="119">
        <v>35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54</v>
      </c>
      <c r="AB576" s="119" t="s">
        <v>460</v>
      </c>
      <c r="AC576" s="119" t="s">
        <v>54</v>
      </c>
      <c r="AD576" s="119" t="s">
        <v>453</v>
      </c>
      <c r="AE576" s="119" t="s">
        <v>54</v>
      </c>
      <c r="AF576" s="119" t="s">
        <v>54</v>
      </c>
      <c r="AG576" s="119" t="s">
        <v>54</v>
      </c>
      <c r="AH576" s="119" t="s">
        <v>54</v>
      </c>
      <c r="AI576" s="119" t="s">
        <v>54</v>
      </c>
      <c r="AJ576" s="119" t="s">
        <v>54</v>
      </c>
      <c r="AK576" s="119" t="s">
        <v>54</v>
      </c>
      <c r="AL576" s="119" t="s">
        <v>54</v>
      </c>
      <c r="AM576" s="119">
        <v>0</v>
      </c>
      <c r="AN576" s="119">
        <v>0</v>
      </c>
      <c r="AO576" s="119">
        <v>0</v>
      </c>
      <c r="AP576" s="119">
        <v>1</v>
      </c>
      <c r="AQ576" s="119">
        <v>7</v>
      </c>
      <c r="AR576" s="119">
        <v>10</v>
      </c>
      <c r="AS576" s="119">
        <v>2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25.6</v>
      </c>
      <c r="BI576" s="119">
        <v>25.4</v>
      </c>
      <c r="BJ576" s="119">
        <v>29.2</v>
      </c>
      <c r="BK576" s="119">
        <v>34.6</v>
      </c>
      <c r="BL576" s="119">
        <v>0</v>
      </c>
      <c r="BM576" s="119" t="s">
        <v>706</v>
      </c>
    </row>
    <row r="577" spans="1:65" s="119" customFormat="1" ht="11.4" x14ac:dyDescent="0.2">
      <c r="A577" s="119" t="s">
        <v>74</v>
      </c>
      <c r="B577" s="119">
        <v>11</v>
      </c>
      <c r="C577" s="119">
        <v>0</v>
      </c>
      <c r="D577" s="119">
        <v>7</v>
      </c>
      <c r="E577" s="119">
        <v>0</v>
      </c>
      <c r="F577" s="119">
        <v>4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63.64</v>
      </c>
      <c r="Q577" s="119">
        <v>0</v>
      </c>
      <c r="R577" s="119">
        <v>36.36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54</v>
      </c>
      <c r="AB577" s="119" t="s">
        <v>562</v>
      </c>
      <c r="AC577" s="119" t="s">
        <v>54</v>
      </c>
      <c r="AD577" s="119" t="s">
        <v>447</v>
      </c>
      <c r="AE577" s="119" t="s">
        <v>54</v>
      </c>
      <c r="AF577" s="119" t="s">
        <v>54</v>
      </c>
      <c r="AG577" s="119" t="s">
        <v>54</v>
      </c>
      <c r="AH577" s="119" t="s">
        <v>54</v>
      </c>
      <c r="AI577" s="119" t="s">
        <v>54</v>
      </c>
      <c r="AJ577" s="119" t="s">
        <v>54</v>
      </c>
      <c r="AK577" s="119" t="s">
        <v>54</v>
      </c>
      <c r="AL577" s="119" t="s">
        <v>54</v>
      </c>
      <c r="AM577" s="119">
        <v>0</v>
      </c>
      <c r="AN577" s="119">
        <v>0</v>
      </c>
      <c r="AO577" s="119">
        <v>0</v>
      </c>
      <c r="AP577" s="119">
        <v>0</v>
      </c>
      <c r="AQ577" s="119">
        <v>3</v>
      </c>
      <c r="AR577" s="119">
        <v>7</v>
      </c>
      <c r="AS577" s="119">
        <v>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25.8</v>
      </c>
      <c r="BI577" s="119">
        <v>25.9</v>
      </c>
      <c r="BJ577" s="119">
        <v>30.1</v>
      </c>
      <c r="BK577" s="119">
        <v>30.7</v>
      </c>
      <c r="BL577" s="119">
        <v>0</v>
      </c>
      <c r="BM577" s="119" t="s">
        <v>705</v>
      </c>
    </row>
    <row r="578" spans="1:65" s="119" customFormat="1" ht="11.4" x14ac:dyDescent="0.2">
      <c r="A578" s="119" t="s">
        <v>74</v>
      </c>
      <c r="B578" s="119">
        <v>17</v>
      </c>
      <c r="C578" s="119">
        <v>0</v>
      </c>
      <c r="D578" s="119">
        <v>15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88.24</v>
      </c>
      <c r="Q578" s="119">
        <v>0</v>
      </c>
      <c r="R578" s="119">
        <v>11.76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54</v>
      </c>
      <c r="AB578" s="119" t="s">
        <v>442</v>
      </c>
      <c r="AC578" s="119" t="s">
        <v>54</v>
      </c>
      <c r="AD578" s="119" t="s">
        <v>609</v>
      </c>
      <c r="AE578" s="119" t="s">
        <v>54</v>
      </c>
      <c r="AF578" s="119" t="s">
        <v>54</v>
      </c>
      <c r="AG578" s="119" t="s">
        <v>54</v>
      </c>
      <c r="AH578" s="119" t="s">
        <v>54</v>
      </c>
      <c r="AI578" s="119" t="s">
        <v>54</v>
      </c>
      <c r="AJ578" s="119" t="s">
        <v>54</v>
      </c>
      <c r="AK578" s="119" t="s">
        <v>54</v>
      </c>
      <c r="AL578" s="119" t="s">
        <v>54</v>
      </c>
      <c r="AM578" s="119">
        <v>0</v>
      </c>
      <c r="AN578" s="119">
        <v>0</v>
      </c>
      <c r="AO578" s="119">
        <v>0</v>
      </c>
      <c r="AP578" s="119">
        <v>1</v>
      </c>
      <c r="AQ578" s="119">
        <v>6</v>
      </c>
      <c r="AR578" s="119">
        <v>5</v>
      </c>
      <c r="AS578" s="119">
        <v>4</v>
      </c>
      <c r="AT578" s="119">
        <v>0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27.1</v>
      </c>
      <c r="BI578" s="119">
        <v>26.4</v>
      </c>
      <c r="BJ578" s="119">
        <v>32.9</v>
      </c>
      <c r="BK578" s="119">
        <v>43.4</v>
      </c>
      <c r="BL578" s="119">
        <v>1</v>
      </c>
      <c r="BM578" s="119" t="s">
        <v>706</v>
      </c>
    </row>
    <row r="579" spans="1:65" s="119" customFormat="1" ht="11.4" x14ac:dyDescent="0.2">
      <c r="A579" s="119" t="s">
        <v>75</v>
      </c>
      <c r="B579" s="119">
        <v>7</v>
      </c>
      <c r="C579" s="119">
        <v>0</v>
      </c>
      <c r="D579" s="119">
        <v>5</v>
      </c>
      <c r="E579" s="119">
        <v>0</v>
      </c>
      <c r="F579" s="119">
        <v>1</v>
      </c>
      <c r="G579" s="119">
        <v>0</v>
      </c>
      <c r="H579" s="119">
        <v>1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71.430000000000007</v>
      </c>
      <c r="Q579" s="119">
        <v>0</v>
      </c>
      <c r="R579" s="119">
        <v>14.29</v>
      </c>
      <c r="S579" s="119">
        <v>0</v>
      </c>
      <c r="T579" s="119">
        <v>14.29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54</v>
      </c>
      <c r="AB579" s="119" t="s">
        <v>598</v>
      </c>
      <c r="AC579" s="119" t="s">
        <v>54</v>
      </c>
      <c r="AD579" s="119" t="s">
        <v>597</v>
      </c>
      <c r="AE579" s="119" t="s">
        <v>54</v>
      </c>
      <c r="AF579" s="119" t="s">
        <v>549</v>
      </c>
      <c r="AG579" s="119" t="s">
        <v>54</v>
      </c>
      <c r="AH579" s="119" t="s">
        <v>54</v>
      </c>
      <c r="AI579" s="119" t="s">
        <v>54</v>
      </c>
      <c r="AJ579" s="119" t="s">
        <v>54</v>
      </c>
      <c r="AK579" s="119" t="s">
        <v>54</v>
      </c>
      <c r="AL579" s="119" t="s">
        <v>54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5</v>
      </c>
      <c r="AS579" s="119">
        <v>2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</v>
      </c>
      <c r="BI579" s="119" t="s">
        <v>53</v>
      </c>
      <c r="BJ579" s="119" t="s">
        <v>53</v>
      </c>
      <c r="BK579" s="119" t="s">
        <v>53</v>
      </c>
      <c r="BL579" s="119">
        <v>0</v>
      </c>
      <c r="BM579" s="119" t="s">
        <v>705</v>
      </c>
    </row>
    <row r="580" spans="1:65" s="119" customFormat="1" ht="11.4" x14ac:dyDescent="0.2">
      <c r="A580" s="119" t="s">
        <v>75</v>
      </c>
      <c r="B580" s="119">
        <v>13</v>
      </c>
      <c r="C580" s="119">
        <v>0</v>
      </c>
      <c r="D580" s="119">
        <v>8</v>
      </c>
      <c r="E580" s="119">
        <v>0</v>
      </c>
      <c r="F580" s="119">
        <v>4</v>
      </c>
      <c r="G580" s="119">
        <v>0</v>
      </c>
      <c r="H580" s="119">
        <v>1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61.54</v>
      </c>
      <c r="Q580" s="119">
        <v>0</v>
      </c>
      <c r="R580" s="119">
        <v>30.77</v>
      </c>
      <c r="S580" s="119">
        <v>0</v>
      </c>
      <c r="T580" s="119">
        <v>7.6920000000000002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54</v>
      </c>
      <c r="AB580" s="119" t="s">
        <v>455</v>
      </c>
      <c r="AC580" s="119" t="s">
        <v>54</v>
      </c>
      <c r="AD580" s="119" t="s">
        <v>418</v>
      </c>
      <c r="AE580" s="119" t="s">
        <v>54</v>
      </c>
      <c r="AF580" s="119" t="s">
        <v>564</v>
      </c>
      <c r="AG580" s="119" t="s">
        <v>54</v>
      </c>
      <c r="AH580" s="119" t="s">
        <v>54</v>
      </c>
      <c r="AI580" s="119" t="s">
        <v>54</v>
      </c>
      <c r="AJ580" s="119" t="s">
        <v>54</v>
      </c>
      <c r="AK580" s="119" t="s">
        <v>54</v>
      </c>
      <c r="AL580" s="119" t="s">
        <v>54</v>
      </c>
      <c r="AM580" s="119">
        <v>0</v>
      </c>
      <c r="AN580" s="119">
        <v>0</v>
      </c>
      <c r="AO580" s="119">
        <v>0</v>
      </c>
      <c r="AP580" s="119">
        <v>1</v>
      </c>
      <c r="AQ580" s="119">
        <v>5</v>
      </c>
      <c r="AR580" s="119">
        <v>5</v>
      </c>
      <c r="AS580" s="119">
        <v>2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25.1</v>
      </c>
      <c r="BI580" s="119">
        <v>25.1</v>
      </c>
      <c r="BJ580" s="119">
        <v>30</v>
      </c>
      <c r="BK580" s="119">
        <v>31.1</v>
      </c>
      <c r="BL580" s="119">
        <v>0</v>
      </c>
      <c r="BM580" s="119" t="s">
        <v>706</v>
      </c>
    </row>
    <row r="581" spans="1:65" s="119" customFormat="1" ht="11.4" x14ac:dyDescent="0.2">
      <c r="A581" s="119" t="s">
        <v>76</v>
      </c>
      <c r="B581" s="119">
        <v>17</v>
      </c>
      <c r="C581" s="119">
        <v>0</v>
      </c>
      <c r="D581" s="119">
        <v>16</v>
      </c>
      <c r="E581" s="119">
        <v>0</v>
      </c>
      <c r="F581" s="119">
        <v>0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94.12</v>
      </c>
      <c r="Q581" s="119">
        <v>0</v>
      </c>
      <c r="R581" s="119">
        <v>0</v>
      </c>
      <c r="S581" s="119">
        <v>5.8819999999999997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54</v>
      </c>
      <c r="AB581" s="119" t="s">
        <v>534</v>
      </c>
      <c r="AC581" s="119" t="s">
        <v>54</v>
      </c>
      <c r="AD581" s="119" t="s">
        <v>54</v>
      </c>
      <c r="AE581" s="119" t="s">
        <v>475</v>
      </c>
      <c r="AF581" s="119" t="s">
        <v>54</v>
      </c>
      <c r="AG581" s="119" t="s">
        <v>54</v>
      </c>
      <c r="AH581" s="119" t="s">
        <v>54</v>
      </c>
      <c r="AI581" s="119" t="s">
        <v>54</v>
      </c>
      <c r="AJ581" s="119" t="s">
        <v>54</v>
      </c>
      <c r="AK581" s="119" t="s">
        <v>54</v>
      </c>
      <c r="AL581" s="119" t="s">
        <v>54</v>
      </c>
      <c r="AM581" s="119">
        <v>0</v>
      </c>
      <c r="AN581" s="119">
        <v>0</v>
      </c>
      <c r="AO581" s="119">
        <v>0</v>
      </c>
      <c r="AP581" s="119">
        <v>0</v>
      </c>
      <c r="AQ581" s="119">
        <v>3</v>
      </c>
      <c r="AR581" s="119">
        <v>7</v>
      </c>
      <c r="AS581" s="119">
        <v>6</v>
      </c>
      <c r="AT581" s="119">
        <v>0</v>
      </c>
      <c r="AU581" s="119">
        <v>1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29.4</v>
      </c>
      <c r="BI581" s="119">
        <v>28.9</v>
      </c>
      <c r="BJ581" s="119">
        <v>33.9</v>
      </c>
      <c r="BK581" s="119">
        <v>41.4</v>
      </c>
      <c r="BL581" s="119">
        <v>1</v>
      </c>
      <c r="BM581" s="119" t="s">
        <v>705</v>
      </c>
    </row>
    <row r="582" spans="1:65" s="119" customFormat="1" ht="11.4" x14ac:dyDescent="0.2">
      <c r="A582" s="119" t="s">
        <v>76</v>
      </c>
      <c r="B582" s="119">
        <v>26</v>
      </c>
      <c r="C582" s="119">
        <v>1</v>
      </c>
      <c r="D582" s="119">
        <v>19</v>
      </c>
      <c r="E582" s="119">
        <v>0</v>
      </c>
      <c r="F582" s="119">
        <v>6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3.8460000000000001</v>
      </c>
      <c r="P582" s="119">
        <v>73.08</v>
      </c>
      <c r="Q582" s="119">
        <v>0</v>
      </c>
      <c r="R582" s="119">
        <v>23.08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459</v>
      </c>
      <c r="AB582" s="119" t="s">
        <v>476</v>
      </c>
      <c r="AC582" s="119" t="s">
        <v>54</v>
      </c>
      <c r="AD582" s="119" t="s">
        <v>563</v>
      </c>
      <c r="AE582" s="119" t="s">
        <v>54</v>
      </c>
      <c r="AF582" s="119" t="s">
        <v>54</v>
      </c>
      <c r="AG582" s="119" t="s">
        <v>54</v>
      </c>
      <c r="AH582" s="119" t="s">
        <v>54</v>
      </c>
      <c r="AI582" s="119" t="s">
        <v>54</v>
      </c>
      <c r="AJ582" s="119" t="s">
        <v>54</v>
      </c>
      <c r="AK582" s="119" t="s">
        <v>54</v>
      </c>
      <c r="AL582" s="119" t="s">
        <v>54</v>
      </c>
      <c r="AM582" s="119">
        <v>0</v>
      </c>
      <c r="AN582" s="119">
        <v>0</v>
      </c>
      <c r="AO582" s="119">
        <v>0</v>
      </c>
      <c r="AP582" s="119">
        <v>0</v>
      </c>
      <c r="AQ582" s="119">
        <v>5</v>
      </c>
      <c r="AR582" s="119">
        <v>16</v>
      </c>
      <c r="AS582" s="119">
        <v>5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27.2</v>
      </c>
      <c r="BI582" s="119">
        <v>26.9</v>
      </c>
      <c r="BJ582" s="119">
        <v>30.5</v>
      </c>
      <c r="BK582" s="119">
        <v>31.6</v>
      </c>
      <c r="BL582" s="119">
        <v>0</v>
      </c>
      <c r="BM582" s="119" t="s">
        <v>706</v>
      </c>
    </row>
    <row r="583" spans="1:65" s="119" customFormat="1" ht="11.4" x14ac:dyDescent="0.2">
      <c r="A583" s="119" t="s">
        <v>77</v>
      </c>
      <c r="B583" s="119">
        <v>10</v>
      </c>
      <c r="C583" s="119">
        <v>0</v>
      </c>
      <c r="D583" s="119">
        <v>8</v>
      </c>
      <c r="E583" s="119">
        <v>0</v>
      </c>
      <c r="F583" s="119">
        <v>1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80</v>
      </c>
      <c r="Q583" s="119">
        <v>0</v>
      </c>
      <c r="R583" s="119">
        <v>10</v>
      </c>
      <c r="S583" s="119">
        <v>10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54</v>
      </c>
      <c r="AB583" s="119" t="s">
        <v>572</v>
      </c>
      <c r="AC583" s="119" t="s">
        <v>54</v>
      </c>
      <c r="AD583" s="119" t="s">
        <v>470</v>
      </c>
      <c r="AE583" s="119" t="s">
        <v>449</v>
      </c>
      <c r="AF583" s="119" t="s">
        <v>54</v>
      </c>
      <c r="AG583" s="119" t="s">
        <v>54</v>
      </c>
      <c r="AH583" s="119" t="s">
        <v>54</v>
      </c>
      <c r="AI583" s="119" t="s">
        <v>54</v>
      </c>
      <c r="AJ583" s="119" t="s">
        <v>54</v>
      </c>
      <c r="AK583" s="119" t="s">
        <v>54</v>
      </c>
      <c r="AL583" s="119" t="s">
        <v>54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6</v>
      </c>
      <c r="AS583" s="119">
        <v>2</v>
      </c>
      <c r="AT583" s="119">
        <v>1</v>
      </c>
      <c r="AU583" s="119">
        <v>0</v>
      </c>
      <c r="AV583" s="119">
        <v>1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31.6</v>
      </c>
      <c r="BI583" s="119" t="s">
        <v>53</v>
      </c>
      <c r="BJ583" s="119" t="s">
        <v>53</v>
      </c>
      <c r="BK583" s="119" t="s">
        <v>53</v>
      </c>
      <c r="BL583" s="119">
        <v>1</v>
      </c>
      <c r="BM583" s="119" t="s">
        <v>705</v>
      </c>
    </row>
    <row r="584" spans="1:65" s="119" customFormat="1" ht="11.4" x14ac:dyDescent="0.2">
      <c r="A584" s="119" t="s">
        <v>77</v>
      </c>
      <c r="B584" s="119">
        <v>26</v>
      </c>
      <c r="C584" s="119">
        <v>1</v>
      </c>
      <c r="D584" s="119">
        <v>18</v>
      </c>
      <c r="E584" s="119">
        <v>1</v>
      </c>
      <c r="F584" s="119">
        <v>6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3.8460000000000001</v>
      </c>
      <c r="P584" s="119">
        <v>69.23</v>
      </c>
      <c r="Q584" s="119">
        <v>3.8460000000000001</v>
      </c>
      <c r="R584" s="119">
        <v>23.08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527</v>
      </c>
      <c r="AB584" s="119" t="s">
        <v>539</v>
      </c>
      <c r="AC584" s="119" t="s">
        <v>443</v>
      </c>
      <c r="AD584" s="119" t="s">
        <v>537</v>
      </c>
      <c r="AE584" s="119" t="s">
        <v>54</v>
      </c>
      <c r="AF584" s="119" t="s">
        <v>54</v>
      </c>
      <c r="AG584" s="119" t="s">
        <v>54</v>
      </c>
      <c r="AH584" s="119" t="s">
        <v>54</v>
      </c>
      <c r="AI584" s="119" t="s">
        <v>54</v>
      </c>
      <c r="AJ584" s="119" t="s">
        <v>54</v>
      </c>
      <c r="AK584" s="119" t="s">
        <v>54</v>
      </c>
      <c r="AL584" s="119" t="s">
        <v>54</v>
      </c>
      <c r="AM584" s="119">
        <v>0</v>
      </c>
      <c r="AN584" s="119">
        <v>0</v>
      </c>
      <c r="AO584" s="119">
        <v>0</v>
      </c>
      <c r="AP584" s="119">
        <v>0</v>
      </c>
      <c r="AQ584" s="119">
        <v>8</v>
      </c>
      <c r="AR584" s="119">
        <v>14</v>
      </c>
      <c r="AS584" s="119">
        <v>3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</v>
      </c>
      <c r="BI584" s="119">
        <v>27.3</v>
      </c>
      <c r="BJ584" s="119">
        <v>30.2</v>
      </c>
      <c r="BK584" s="119">
        <v>36</v>
      </c>
      <c r="BL584" s="119">
        <v>1</v>
      </c>
      <c r="BM584" s="119" t="s">
        <v>706</v>
      </c>
    </row>
    <row r="585" spans="1:65" s="119" customFormat="1" ht="11.4" x14ac:dyDescent="0.2">
      <c r="A585" s="119" t="s">
        <v>78</v>
      </c>
      <c r="B585" s="119">
        <v>16</v>
      </c>
      <c r="C585" s="119">
        <v>0</v>
      </c>
      <c r="D585" s="119">
        <v>10</v>
      </c>
      <c r="E585" s="119">
        <v>0</v>
      </c>
      <c r="F585" s="119">
        <v>5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62.5</v>
      </c>
      <c r="Q585" s="119">
        <v>0</v>
      </c>
      <c r="R585" s="119">
        <v>31.25</v>
      </c>
      <c r="S585" s="119">
        <v>6.25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54</v>
      </c>
      <c r="AB585" s="119" t="s">
        <v>552</v>
      </c>
      <c r="AC585" s="119" t="s">
        <v>54</v>
      </c>
      <c r="AD585" s="119" t="s">
        <v>597</v>
      </c>
      <c r="AE585" s="119" t="s">
        <v>460</v>
      </c>
      <c r="AF585" s="119" t="s">
        <v>54</v>
      </c>
      <c r="AG585" s="119" t="s">
        <v>54</v>
      </c>
      <c r="AH585" s="119" t="s">
        <v>54</v>
      </c>
      <c r="AI585" s="119" t="s">
        <v>54</v>
      </c>
      <c r="AJ585" s="119" t="s">
        <v>54</v>
      </c>
      <c r="AK585" s="119" t="s">
        <v>54</v>
      </c>
      <c r="AL585" s="119" t="s">
        <v>54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5</v>
      </c>
      <c r="AS585" s="119">
        <v>8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30.1</v>
      </c>
      <c r="BI585" s="119">
        <v>30.6</v>
      </c>
      <c r="BJ585" s="119">
        <v>34</v>
      </c>
      <c r="BK585" s="119">
        <v>39.700000000000003</v>
      </c>
      <c r="BL585" s="119">
        <v>1</v>
      </c>
      <c r="BM585" s="119" t="s">
        <v>705</v>
      </c>
    </row>
    <row r="586" spans="1:65" s="119" customFormat="1" ht="11.4" x14ac:dyDescent="0.2">
      <c r="A586" s="119" t="s">
        <v>78</v>
      </c>
      <c r="B586" s="119">
        <v>16</v>
      </c>
      <c r="C586" s="119">
        <v>1</v>
      </c>
      <c r="D586" s="119">
        <v>9</v>
      </c>
      <c r="E586" s="119">
        <v>1</v>
      </c>
      <c r="F586" s="119">
        <v>4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6.25</v>
      </c>
      <c r="P586" s="119">
        <v>56.25</v>
      </c>
      <c r="Q586" s="119">
        <v>6.25</v>
      </c>
      <c r="R586" s="119">
        <v>25</v>
      </c>
      <c r="S586" s="119">
        <v>6.25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586</v>
      </c>
      <c r="AB586" s="119" t="s">
        <v>549</v>
      </c>
      <c r="AC586" s="119" t="s">
        <v>436</v>
      </c>
      <c r="AD586" s="119" t="s">
        <v>565</v>
      </c>
      <c r="AE586" s="119" t="s">
        <v>553</v>
      </c>
      <c r="AF586" s="119" t="s">
        <v>54</v>
      </c>
      <c r="AG586" s="119" t="s">
        <v>54</v>
      </c>
      <c r="AH586" s="119" t="s">
        <v>54</v>
      </c>
      <c r="AI586" s="119" t="s">
        <v>54</v>
      </c>
      <c r="AJ586" s="119" t="s">
        <v>54</v>
      </c>
      <c r="AK586" s="119" t="s">
        <v>54</v>
      </c>
      <c r="AL586" s="119" t="s">
        <v>54</v>
      </c>
      <c r="AM586" s="119">
        <v>0</v>
      </c>
      <c r="AN586" s="119">
        <v>0</v>
      </c>
      <c r="AO586" s="119">
        <v>1</v>
      </c>
      <c r="AP586" s="119">
        <v>0</v>
      </c>
      <c r="AQ586" s="119">
        <v>6</v>
      </c>
      <c r="AR586" s="119">
        <v>7</v>
      </c>
      <c r="AS586" s="119">
        <v>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25.3</v>
      </c>
      <c r="BI586" s="119">
        <v>25.2</v>
      </c>
      <c r="BJ586" s="119">
        <v>29.9</v>
      </c>
      <c r="BK586" s="119">
        <v>33.9</v>
      </c>
      <c r="BL586" s="119">
        <v>0</v>
      </c>
      <c r="BM586" s="119" t="s">
        <v>706</v>
      </c>
    </row>
    <row r="587" spans="1:65" s="119" customFormat="1" ht="11.4" x14ac:dyDescent="0.2">
      <c r="A587" s="119" t="s">
        <v>79</v>
      </c>
      <c r="B587" s="119">
        <v>17</v>
      </c>
      <c r="C587" s="119">
        <v>0</v>
      </c>
      <c r="D587" s="119">
        <v>16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94.12</v>
      </c>
      <c r="Q587" s="119">
        <v>0</v>
      </c>
      <c r="R587" s="119">
        <v>5.8819999999999997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54</v>
      </c>
      <c r="AB587" s="119" t="s">
        <v>476</v>
      </c>
      <c r="AC587" s="119" t="s">
        <v>54</v>
      </c>
      <c r="AD587" s="119" t="s">
        <v>538</v>
      </c>
      <c r="AE587" s="119" t="s">
        <v>54</v>
      </c>
      <c r="AF587" s="119" t="s">
        <v>54</v>
      </c>
      <c r="AG587" s="119" t="s">
        <v>54</v>
      </c>
      <c r="AH587" s="119" t="s">
        <v>54</v>
      </c>
      <c r="AI587" s="119" t="s">
        <v>54</v>
      </c>
      <c r="AJ587" s="119" t="s">
        <v>54</v>
      </c>
      <c r="AK587" s="119" t="s">
        <v>54</v>
      </c>
      <c r="AL587" s="119" t="s">
        <v>54</v>
      </c>
      <c r="AM587" s="119">
        <v>0</v>
      </c>
      <c r="AN587" s="119">
        <v>0</v>
      </c>
      <c r="AO587" s="119">
        <v>0</v>
      </c>
      <c r="AP587" s="119">
        <v>1</v>
      </c>
      <c r="AQ587" s="119">
        <v>2</v>
      </c>
      <c r="AR587" s="119">
        <v>10</v>
      </c>
      <c r="AS587" s="119">
        <v>3</v>
      </c>
      <c r="AT587" s="119">
        <v>0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27.9</v>
      </c>
      <c r="BI587" s="119">
        <v>27.3</v>
      </c>
      <c r="BJ587" s="119">
        <v>31.1</v>
      </c>
      <c r="BK587" s="119">
        <v>43.1</v>
      </c>
      <c r="BL587" s="119">
        <v>1</v>
      </c>
      <c r="BM587" s="119" t="s">
        <v>705</v>
      </c>
    </row>
    <row r="588" spans="1:65" s="119" customFormat="1" ht="11.4" x14ac:dyDescent="0.2">
      <c r="A588" s="119" t="s">
        <v>79</v>
      </c>
      <c r="B588" s="119">
        <v>29</v>
      </c>
      <c r="C588" s="119">
        <v>1</v>
      </c>
      <c r="D588" s="119">
        <v>24</v>
      </c>
      <c r="E588" s="119">
        <v>0</v>
      </c>
      <c r="F588" s="119">
        <v>4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3.448</v>
      </c>
      <c r="P588" s="119">
        <v>82.76</v>
      </c>
      <c r="Q588" s="119">
        <v>0</v>
      </c>
      <c r="R588" s="119">
        <v>13.79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598</v>
      </c>
      <c r="AB588" s="119" t="s">
        <v>455</v>
      </c>
      <c r="AC588" s="119" t="s">
        <v>54</v>
      </c>
      <c r="AD588" s="119" t="s">
        <v>555</v>
      </c>
      <c r="AE588" s="119" t="s">
        <v>54</v>
      </c>
      <c r="AF588" s="119" t="s">
        <v>54</v>
      </c>
      <c r="AG588" s="119" t="s">
        <v>54</v>
      </c>
      <c r="AH588" s="119" t="s">
        <v>54</v>
      </c>
      <c r="AI588" s="119" t="s">
        <v>54</v>
      </c>
      <c r="AJ588" s="119" t="s">
        <v>54</v>
      </c>
      <c r="AK588" s="119" t="s">
        <v>54</v>
      </c>
      <c r="AL588" s="119" t="s">
        <v>54</v>
      </c>
      <c r="AM588" s="119">
        <v>0</v>
      </c>
      <c r="AN588" s="119">
        <v>0</v>
      </c>
      <c r="AO588" s="119">
        <v>1</v>
      </c>
      <c r="AP588" s="119">
        <v>0</v>
      </c>
      <c r="AQ588" s="119">
        <v>7</v>
      </c>
      <c r="AR588" s="119">
        <v>19</v>
      </c>
      <c r="AS588" s="119">
        <v>1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26.2</v>
      </c>
      <c r="BI588" s="119">
        <v>26.2</v>
      </c>
      <c r="BJ588" s="119">
        <v>29.2</v>
      </c>
      <c r="BK588" s="119">
        <v>33.6</v>
      </c>
      <c r="BL588" s="119">
        <v>1</v>
      </c>
      <c r="BM588" s="119" t="s">
        <v>706</v>
      </c>
    </row>
    <row r="589" spans="1:65" s="119" customFormat="1" ht="11.4" x14ac:dyDescent="0.2">
      <c r="A589" s="119" t="s">
        <v>80</v>
      </c>
      <c r="B589" s="119">
        <v>32</v>
      </c>
      <c r="C589" s="119">
        <v>0</v>
      </c>
      <c r="D589" s="119">
        <v>26</v>
      </c>
      <c r="E589" s="119">
        <v>0</v>
      </c>
      <c r="F589" s="119">
        <v>6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81.25</v>
      </c>
      <c r="Q589" s="119">
        <v>0</v>
      </c>
      <c r="R589" s="119">
        <v>18.75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54</v>
      </c>
      <c r="AB589" s="119" t="s">
        <v>547</v>
      </c>
      <c r="AC589" s="119" t="s">
        <v>54</v>
      </c>
      <c r="AD589" s="119" t="s">
        <v>549</v>
      </c>
      <c r="AE589" s="119" t="s">
        <v>54</v>
      </c>
      <c r="AF589" s="119" t="s">
        <v>54</v>
      </c>
      <c r="AG589" s="119" t="s">
        <v>54</v>
      </c>
      <c r="AH589" s="119" t="s">
        <v>54</v>
      </c>
      <c r="AI589" s="119" t="s">
        <v>54</v>
      </c>
      <c r="AJ589" s="119" t="s">
        <v>54</v>
      </c>
      <c r="AK589" s="119" t="s">
        <v>54</v>
      </c>
      <c r="AL589" s="119" t="s">
        <v>54</v>
      </c>
      <c r="AM589" s="119">
        <v>0</v>
      </c>
      <c r="AN589" s="119">
        <v>0</v>
      </c>
      <c r="AO589" s="119">
        <v>0</v>
      </c>
      <c r="AP589" s="119">
        <v>1</v>
      </c>
      <c r="AQ589" s="119">
        <v>5</v>
      </c>
      <c r="AR589" s="119">
        <v>16</v>
      </c>
      <c r="AS589" s="119">
        <v>7</v>
      </c>
      <c r="AT589" s="119">
        <v>2</v>
      </c>
      <c r="AU589" s="119">
        <v>1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28.7</v>
      </c>
      <c r="BI589" s="119">
        <v>28.1</v>
      </c>
      <c r="BJ589" s="119">
        <v>34</v>
      </c>
      <c r="BK589" s="119">
        <v>39.1</v>
      </c>
      <c r="BL589" s="119">
        <v>1</v>
      </c>
      <c r="BM589" s="119" t="s">
        <v>705</v>
      </c>
    </row>
    <row r="590" spans="1:65" s="119" customFormat="1" ht="11.4" x14ac:dyDescent="0.2">
      <c r="A590" s="119" t="s">
        <v>80</v>
      </c>
      <c r="B590" s="119">
        <v>40</v>
      </c>
      <c r="C590" s="119">
        <v>1</v>
      </c>
      <c r="D590" s="119">
        <v>35</v>
      </c>
      <c r="E590" s="119">
        <v>0</v>
      </c>
      <c r="F590" s="119">
        <v>2</v>
      </c>
      <c r="G590" s="119">
        <v>2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2.5</v>
      </c>
      <c r="P590" s="119">
        <v>87.5</v>
      </c>
      <c r="Q590" s="119">
        <v>0</v>
      </c>
      <c r="R590" s="119">
        <v>5</v>
      </c>
      <c r="S590" s="119">
        <v>5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489</v>
      </c>
      <c r="AB590" s="119" t="s">
        <v>536</v>
      </c>
      <c r="AC590" s="119" t="s">
        <v>54</v>
      </c>
      <c r="AD590" s="119" t="s">
        <v>449</v>
      </c>
      <c r="AE590" s="119" t="s">
        <v>418</v>
      </c>
      <c r="AF590" s="119" t="s">
        <v>54</v>
      </c>
      <c r="AG590" s="119" t="s">
        <v>54</v>
      </c>
      <c r="AH590" s="119" t="s">
        <v>54</v>
      </c>
      <c r="AI590" s="119" t="s">
        <v>54</v>
      </c>
      <c r="AJ590" s="119" t="s">
        <v>54</v>
      </c>
      <c r="AK590" s="119" t="s">
        <v>54</v>
      </c>
      <c r="AL590" s="119" t="s">
        <v>54</v>
      </c>
      <c r="AM590" s="119">
        <v>0</v>
      </c>
      <c r="AN590" s="119">
        <v>0</v>
      </c>
      <c r="AO590" s="119">
        <v>1</v>
      </c>
      <c r="AP590" s="119">
        <v>0</v>
      </c>
      <c r="AQ590" s="119">
        <v>15</v>
      </c>
      <c r="AR590" s="119">
        <v>19</v>
      </c>
      <c r="AS590" s="119">
        <v>5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25.4</v>
      </c>
      <c r="BI590" s="119">
        <v>25.3</v>
      </c>
      <c r="BJ590" s="119">
        <v>28.4</v>
      </c>
      <c r="BK590" s="119">
        <v>31</v>
      </c>
      <c r="BL590" s="119">
        <v>0</v>
      </c>
      <c r="BM590" s="119" t="s">
        <v>706</v>
      </c>
    </row>
    <row r="591" spans="1:65" s="119" customFormat="1" ht="11.4" x14ac:dyDescent="0.2">
      <c r="A591" s="119" t="s">
        <v>81</v>
      </c>
      <c r="B591" s="119">
        <v>33</v>
      </c>
      <c r="C591" s="119">
        <v>0</v>
      </c>
      <c r="D591" s="119">
        <v>27</v>
      </c>
      <c r="E591" s="119">
        <v>0</v>
      </c>
      <c r="F591" s="119">
        <v>5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81.819999999999993</v>
      </c>
      <c r="Q591" s="119">
        <v>0</v>
      </c>
      <c r="R591" s="119">
        <v>15.15</v>
      </c>
      <c r="S591" s="119">
        <v>3.03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54</v>
      </c>
      <c r="AB591" s="119" t="s">
        <v>597</v>
      </c>
      <c r="AC591" s="119" t="s">
        <v>54</v>
      </c>
      <c r="AD591" s="119" t="s">
        <v>476</v>
      </c>
      <c r="AE591" s="119" t="s">
        <v>563</v>
      </c>
      <c r="AF591" s="119" t="s">
        <v>54</v>
      </c>
      <c r="AG591" s="119" t="s">
        <v>54</v>
      </c>
      <c r="AH591" s="119" t="s">
        <v>54</v>
      </c>
      <c r="AI591" s="119" t="s">
        <v>54</v>
      </c>
      <c r="AJ591" s="119" t="s">
        <v>54</v>
      </c>
      <c r="AK591" s="119" t="s">
        <v>54</v>
      </c>
      <c r="AL591" s="119" t="s">
        <v>54</v>
      </c>
      <c r="AM591" s="119">
        <v>0</v>
      </c>
      <c r="AN591" s="119">
        <v>0</v>
      </c>
      <c r="AO591" s="119">
        <v>0</v>
      </c>
      <c r="AP591" s="119">
        <v>0</v>
      </c>
      <c r="AQ591" s="119">
        <v>7</v>
      </c>
      <c r="AR591" s="119">
        <v>18</v>
      </c>
      <c r="AS591" s="119">
        <v>7</v>
      </c>
      <c r="AT591" s="119">
        <v>0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</v>
      </c>
      <c r="BI591" s="119">
        <v>26.7</v>
      </c>
      <c r="BJ591" s="119">
        <v>31.1</v>
      </c>
      <c r="BK591" s="119">
        <v>36.700000000000003</v>
      </c>
      <c r="BL591" s="119">
        <v>1</v>
      </c>
      <c r="BM591" s="119" t="s">
        <v>705</v>
      </c>
    </row>
    <row r="592" spans="1:65" s="119" customFormat="1" ht="11.4" x14ac:dyDescent="0.2">
      <c r="A592" s="119" t="s">
        <v>81</v>
      </c>
      <c r="B592" s="119">
        <v>68</v>
      </c>
      <c r="C592" s="119">
        <v>3</v>
      </c>
      <c r="D592" s="119">
        <v>57</v>
      </c>
      <c r="E592" s="119">
        <v>0</v>
      </c>
      <c r="F592" s="119">
        <v>8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4.4119999999999999</v>
      </c>
      <c r="P592" s="119">
        <v>83.82</v>
      </c>
      <c r="Q592" s="119">
        <v>0</v>
      </c>
      <c r="R592" s="119">
        <v>11.76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582</v>
      </c>
      <c r="AB592" s="119" t="s">
        <v>459</v>
      </c>
      <c r="AC592" s="119" t="s">
        <v>54</v>
      </c>
      <c r="AD592" s="119" t="s">
        <v>563</v>
      </c>
      <c r="AE592" s="119" t="s">
        <v>54</v>
      </c>
      <c r="AF592" s="119" t="s">
        <v>54</v>
      </c>
      <c r="AG592" s="119" t="s">
        <v>54</v>
      </c>
      <c r="AH592" s="119" t="s">
        <v>54</v>
      </c>
      <c r="AI592" s="119" t="s">
        <v>54</v>
      </c>
      <c r="AJ592" s="119" t="s">
        <v>54</v>
      </c>
      <c r="AK592" s="119" t="s">
        <v>54</v>
      </c>
      <c r="AL592" s="119" t="s">
        <v>54</v>
      </c>
      <c r="AM592" s="119">
        <v>0</v>
      </c>
      <c r="AN592" s="119">
        <v>1</v>
      </c>
      <c r="AO592" s="119">
        <v>1</v>
      </c>
      <c r="AP592" s="119">
        <v>9</v>
      </c>
      <c r="AQ592" s="119">
        <v>25</v>
      </c>
      <c r="AR592" s="119">
        <v>25</v>
      </c>
      <c r="AS592" s="119">
        <v>5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24.6</v>
      </c>
      <c r="BI592" s="119">
        <v>24.7</v>
      </c>
      <c r="BJ592" s="119">
        <v>28.2</v>
      </c>
      <c r="BK592" s="119">
        <v>32.200000000000003</v>
      </c>
      <c r="BL592" s="119">
        <v>0</v>
      </c>
      <c r="BM592" s="119" t="s">
        <v>706</v>
      </c>
    </row>
    <row r="593" spans="1:65" s="119" customFormat="1" ht="11.4" x14ac:dyDescent="0.2">
      <c r="A593" s="119" t="s">
        <v>82</v>
      </c>
      <c r="B593" s="119">
        <v>42</v>
      </c>
      <c r="C593" s="119">
        <v>1</v>
      </c>
      <c r="D593" s="119">
        <v>35</v>
      </c>
      <c r="E593" s="119">
        <v>0</v>
      </c>
      <c r="F593" s="119">
        <v>2</v>
      </c>
      <c r="G593" s="119">
        <v>4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2.3809999999999998</v>
      </c>
      <c r="P593" s="119">
        <v>83.33</v>
      </c>
      <c r="Q593" s="119">
        <v>0</v>
      </c>
      <c r="R593" s="119">
        <v>4.7619999999999996</v>
      </c>
      <c r="S593" s="119">
        <v>9.5239999999999991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507</v>
      </c>
      <c r="AB593" s="119" t="s">
        <v>470</v>
      </c>
      <c r="AC593" s="119" t="s">
        <v>54</v>
      </c>
      <c r="AD593" s="119" t="s">
        <v>442</v>
      </c>
      <c r="AE593" s="119" t="s">
        <v>523</v>
      </c>
      <c r="AF593" s="119" t="s">
        <v>54</v>
      </c>
      <c r="AG593" s="119" t="s">
        <v>54</v>
      </c>
      <c r="AH593" s="119" t="s">
        <v>54</v>
      </c>
      <c r="AI593" s="119" t="s">
        <v>54</v>
      </c>
      <c r="AJ593" s="119" t="s">
        <v>54</v>
      </c>
      <c r="AK593" s="119" t="s">
        <v>54</v>
      </c>
      <c r="AL593" s="119" t="s">
        <v>54</v>
      </c>
      <c r="AM593" s="119">
        <v>0</v>
      </c>
      <c r="AN593" s="119">
        <v>0</v>
      </c>
      <c r="AO593" s="119">
        <v>0</v>
      </c>
      <c r="AP593" s="119">
        <v>1</v>
      </c>
      <c r="AQ593" s="119">
        <v>3</v>
      </c>
      <c r="AR593" s="119">
        <v>26</v>
      </c>
      <c r="AS593" s="119">
        <v>11</v>
      </c>
      <c r="AT593" s="119">
        <v>1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28.5</v>
      </c>
      <c r="BI593" s="119">
        <v>29.1</v>
      </c>
      <c r="BJ593" s="119">
        <v>31.4</v>
      </c>
      <c r="BK593" s="119">
        <v>33.1</v>
      </c>
      <c r="BL593" s="119">
        <v>0</v>
      </c>
      <c r="BM593" s="119" t="s">
        <v>705</v>
      </c>
    </row>
    <row r="594" spans="1:65" s="119" customFormat="1" ht="11.4" x14ac:dyDescent="0.2">
      <c r="A594" s="119" t="s">
        <v>82</v>
      </c>
      <c r="B594" s="119">
        <v>67</v>
      </c>
      <c r="C594" s="119">
        <v>4</v>
      </c>
      <c r="D594" s="119">
        <v>57</v>
      </c>
      <c r="E594" s="119">
        <v>0</v>
      </c>
      <c r="F594" s="119">
        <v>5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5.97</v>
      </c>
      <c r="P594" s="119">
        <v>85.07</v>
      </c>
      <c r="Q594" s="119">
        <v>0</v>
      </c>
      <c r="R594" s="119">
        <v>7.4630000000000001</v>
      </c>
      <c r="S594" s="119">
        <v>1.4930000000000001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497</v>
      </c>
      <c r="AB594" s="119" t="s">
        <v>567</v>
      </c>
      <c r="AC594" s="119" t="s">
        <v>54</v>
      </c>
      <c r="AD594" s="119" t="s">
        <v>567</v>
      </c>
      <c r="AE594" s="119" t="s">
        <v>393</v>
      </c>
      <c r="AF594" s="119" t="s">
        <v>54</v>
      </c>
      <c r="AG594" s="119" t="s">
        <v>54</v>
      </c>
      <c r="AH594" s="119" t="s">
        <v>54</v>
      </c>
      <c r="AI594" s="119" t="s">
        <v>54</v>
      </c>
      <c r="AJ594" s="119" t="s">
        <v>54</v>
      </c>
      <c r="AK594" s="119" t="s">
        <v>54</v>
      </c>
      <c r="AL594" s="119" t="s">
        <v>54</v>
      </c>
      <c r="AM594" s="119">
        <v>0</v>
      </c>
      <c r="AN594" s="119">
        <v>0</v>
      </c>
      <c r="AO594" s="119">
        <v>4</v>
      </c>
      <c r="AP594" s="119">
        <v>1</v>
      </c>
      <c r="AQ594" s="119">
        <v>33</v>
      </c>
      <c r="AR594" s="119">
        <v>26</v>
      </c>
      <c r="AS594" s="119">
        <v>3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24.3</v>
      </c>
      <c r="BI594" s="119">
        <v>24.7</v>
      </c>
      <c r="BJ594" s="119">
        <v>28</v>
      </c>
      <c r="BK594" s="119">
        <v>30</v>
      </c>
      <c r="BL594" s="119">
        <v>0</v>
      </c>
      <c r="BM594" s="119" t="s">
        <v>706</v>
      </c>
    </row>
    <row r="595" spans="1:65" s="119" customFormat="1" ht="11.4" x14ac:dyDescent="0.2">
      <c r="A595" s="119" t="s">
        <v>83</v>
      </c>
      <c r="B595" s="119">
        <v>65</v>
      </c>
      <c r="C595" s="119">
        <v>1</v>
      </c>
      <c r="D595" s="119">
        <v>57</v>
      </c>
      <c r="E595" s="119">
        <v>0</v>
      </c>
      <c r="F595" s="119">
        <v>6</v>
      </c>
      <c r="G595" s="119">
        <v>0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1.538</v>
      </c>
      <c r="P595" s="119">
        <v>87.69</v>
      </c>
      <c r="Q595" s="119">
        <v>0</v>
      </c>
      <c r="R595" s="119">
        <v>9.2309999999999999</v>
      </c>
      <c r="S595" s="119">
        <v>0</v>
      </c>
      <c r="T595" s="119">
        <v>1.538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527</v>
      </c>
      <c r="AB595" s="119" t="s">
        <v>526</v>
      </c>
      <c r="AC595" s="119" t="s">
        <v>54</v>
      </c>
      <c r="AD595" s="119" t="s">
        <v>476</v>
      </c>
      <c r="AE595" s="119" t="s">
        <v>54</v>
      </c>
      <c r="AF595" s="119" t="s">
        <v>410</v>
      </c>
      <c r="AG595" s="119" t="s">
        <v>54</v>
      </c>
      <c r="AH595" s="119" t="s">
        <v>54</v>
      </c>
      <c r="AI595" s="119" t="s">
        <v>54</v>
      </c>
      <c r="AJ595" s="119" t="s">
        <v>54</v>
      </c>
      <c r="AK595" s="119" t="s">
        <v>54</v>
      </c>
      <c r="AL595" s="119" t="s">
        <v>54</v>
      </c>
      <c r="AM595" s="119">
        <v>0</v>
      </c>
      <c r="AN595" s="119">
        <v>0</v>
      </c>
      <c r="AO595" s="119">
        <v>0</v>
      </c>
      <c r="AP595" s="119">
        <v>2</v>
      </c>
      <c r="AQ595" s="119">
        <v>13</v>
      </c>
      <c r="AR595" s="119">
        <v>30</v>
      </c>
      <c r="AS595" s="119">
        <v>17</v>
      </c>
      <c r="AT595" s="119">
        <v>3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27.7</v>
      </c>
      <c r="BI595" s="119">
        <v>28</v>
      </c>
      <c r="BJ595" s="119">
        <v>31.7</v>
      </c>
      <c r="BK595" s="119">
        <v>34.9</v>
      </c>
      <c r="BL595" s="119">
        <v>0</v>
      </c>
      <c r="BM595" s="119" t="s">
        <v>705</v>
      </c>
    </row>
    <row r="596" spans="1:65" s="119" customFormat="1" ht="11.4" x14ac:dyDescent="0.2">
      <c r="A596" s="119" t="s">
        <v>83</v>
      </c>
      <c r="B596" s="119">
        <v>79</v>
      </c>
      <c r="C596" s="119">
        <v>1</v>
      </c>
      <c r="D596" s="119">
        <v>72</v>
      </c>
      <c r="E596" s="119">
        <v>0</v>
      </c>
      <c r="F596" s="119">
        <v>3</v>
      </c>
      <c r="G596" s="119">
        <v>2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1.266</v>
      </c>
      <c r="P596" s="119">
        <v>91.14</v>
      </c>
      <c r="Q596" s="119">
        <v>0</v>
      </c>
      <c r="R596" s="119">
        <v>3.7970000000000002</v>
      </c>
      <c r="S596" s="119">
        <v>2.532</v>
      </c>
      <c r="T596" s="119">
        <v>1.266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658</v>
      </c>
      <c r="AB596" s="119" t="s">
        <v>561</v>
      </c>
      <c r="AC596" s="119" t="s">
        <v>54</v>
      </c>
      <c r="AD596" s="119" t="s">
        <v>456</v>
      </c>
      <c r="AE596" s="119" t="s">
        <v>418</v>
      </c>
      <c r="AF596" s="119" t="s">
        <v>563</v>
      </c>
      <c r="AG596" s="119" t="s">
        <v>54</v>
      </c>
      <c r="AH596" s="119" t="s">
        <v>54</v>
      </c>
      <c r="AI596" s="119" t="s">
        <v>54</v>
      </c>
      <c r="AJ596" s="119" t="s">
        <v>54</v>
      </c>
      <c r="AK596" s="119" t="s">
        <v>54</v>
      </c>
      <c r="AL596" s="119" t="s">
        <v>54</v>
      </c>
      <c r="AM596" s="119">
        <v>0</v>
      </c>
      <c r="AN596" s="119">
        <v>1</v>
      </c>
      <c r="AO596" s="119">
        <v>0</v>
      </c>
      <c r="AP596" s="119">
        <v>4</v>
      </c>
      <c r="AQ596" s="119">
        <v>47</v>
      </c>
      <c r="AR596" s="119">
        <v>23</v>
      </c>
      <c r="AS596" s="119">
        <v>3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23.9</v>
      </c>
      <c r="BI596" s="119">
        <v>23.8</v>
      </c>
      <c r="BJ596" s="119">
        <v>26.3</v>
      </c>
      <c r="BK596" s="119">
        <v>31.2</v>
      </c>
      <c r="BL596" s="119">
        <v>1</v>
      </c>
      <c r="BM596" s="119" t="s">
        <v>706</v>
      </c>
    </row>
    <row r="597" spans="1:65" s="119" customFormat="1" ht="11.4" x14ac:dyDescent="0.2">
      <c r="A597" s="119" t="s">
        <v>84</v>
      </c>
      <c r="B597" s="119">
        <v>70</v>
      </c>
      <c r="C597" s="119">
        <v>1</v>
      </c>
      <c r="D597" s="119">
        <v>62</v>
      </c>
      <c r="E597" s="119">
        <v>0</v>
      </c>
      <c r="F597" s="119">
        <v>7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1.429</v>
      </c>
      <c r="P597" s="119">
        <v>88.57</v>
      </c>
      <c r="Q597" s="119">
        <v>0</v>
      </c>
      <c r="R597" s="119">
        <v>10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471</v>
      </c>
      <c r="AB597" s="119" t="s">
        <v>442</v>
      </c>
      <c r="AC597" s="119" t="s">
        <v>54</v>
      </c>
      <c r="AD597" s="119" t="s">
        <v>447</v>
      </c>
      <c r="AE597" s="119" t="s">
        <v>54</v>
      </c>
      <c r="AF597" s="119" t="s">
        <v>54</v>
      </c>
      <c r="AG597" s="119" t="s">
        <v>54</v>
      </c>
      <c r="AH597" s="119" t="s">
        <v>54</v>
      </c>
      <c r="AI597" s="119" t="s">
        <v>54</v>
      </c>
      <c r="AJ597" s="119" t="s">
        <v>54</v>
      </c>
      <c r="AK597" s="119" t="s">
        <v>54</v>
      </c>
      <c r="AL597" s="119" t="s">
        <v>54</v>
      </c>
      <c r="AM597" s="119">
        <v>0</v>
      </c>
      <c r="AN597" s="119">
        <v>0</v>
      </c>
      <c r="AO597" s="119">
        <v>0</v>
      </c>
      <c r="AP597" s="119">
        <v>0</v>
      </c>
      <c r="AQ597" s="119">
        <v>23</v>
      </c>
      <c r="AR597" s="119">
        <v>40</v>
      </c>
      <c r="AS597" s="119">
        <v>7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26</v>
      </c>
      <c r="BI597" s="119">
        <v>26</v>
      </c>
      <c r="BJ597" s="119">
        <v>29.5</v>
      </c>
      <c r="BK597" s="119">
        <v>30.9</v>
      </c>
      <c r="BL597" s="119">
        <v>0</v>
      </c>
      <c r="BM597" s="119" t="s">
        <v>705</v>
      </c>
    </row>
    <row r="598" spans="1:65" s="119" customFormat="1" ht="11.4" x14ac:dyDescent="0.2">
      <c r="A598" s="119" t="s">
        <v>84</v>
      </c>
      <c r="B598" s="119">
        <v>96</v>
      </c>
      <c r="C598" s="119">
        <v>1</v>
      </c>
      <c r="D598" s="119">
        <v>88</v>
      </c>
      <c r="E598" s="119">
        <v>0</v>
      </c>
      <c r="F598" s="119">
        <v>6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1.042</v>
      </c>
      <c r="P598" s="119">
        <v>91.67</v>
      </c>
      <c r="Q598" s="119">
        <v>0</v>
      </c>
      <c r="R598" s="119">
        <v>6.25</v>
      </c>
      <c r="S598" s="119">
        <v>1.042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513</v>
      </c>
      <c r="AB598" s="119" t="s">
        <v>564</v>
      </c>
      <c r="AC598" s="119" t="s">
        <v>54</v>
      </c>
      <c r="AD598" s="119" t="s">
        <v>563</v>
      </c>
      <c r="AE598" s="119" t="s">
        <v>457</v>
      </c>
      <c r="AF598" s="119" t="s">
        <v>54</v>
      </c>
      <c r="AG598" s="119" t="s">
        <v>54</v>
      </c>
      <c r="AH598" s="119" t="s">
        <v>54</v>
      </c>
      <c r="AI598" s="119" t="s">
        <v>54</v>
      </c>
      <c r="AJ598" s="119" t="s">
        <v>54</v>
      </c>
      <c r="AK598" s="119" t="s">
        <v>54</v>
      </c>
      <c r="AL598" s="119" t="s">
        <v>54</v>
      </c>
      <c r="AM598" s="119">
        <v>0</v>
      </c>
      <c r="AN598" s="119">
        <v>0</v>
      </c>
      <c r="AO598" s="119">
        <v>1</v>
      </c>
      <c r="AP598" s="119">
        <v>3</v>
      </c>
      <c r="AQ598" s="119">
        <v>50</v>
      </c>
      <c r="AR598" s="119">
        <v>41</v>
      </c>
      <c r="AS598" s="119">
        <v>0</v>
      </c>
      <c r="AT598" s="119">
        <v>1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24.3</v>
      </c>
      <c r="BI598" s="119">
        <v>24.5</v>
      </c>
      <c r="BJ598" s="119">
        <v>26.9</v>
      </c>
      <c r="BK598" s="119">
        <v>28.1</v>
      </c>
      <c r="BL598" s="119">
        <v>1</v>
      </c>
      <c r="BM598" s="119" t="s">
        <v>706</v>
      </c>
    </row>
    <row r="599" spans="1:65" s="119" customFormat="1" ht="11.4" x14ac:dyDescent="0.2">
      <c r="A599" s="119" t="s">
        <v>85</v>
      </c>
      <c r="B599" s="119">
        <v>74</v>
      </c>
      <c r="C599" s="119">
        <v>3</v>
      </c>
      <c r="D599" s="119">
        <v>61</v>
      </c>
      <c r="E599" s="119">
        <v>0</v>
      </c>
      <c r="F599" s="119">
        <v>6</v>
      </c>
      <c r="G599" s="119">
        <v>2</v>
      </c>
      <c r="H599" s="119">
        <v>0</v>
      </c>
      <c r="I599" s="119">
        <v>1</v>
      </c>
      <c r="J599" s="119">
        <v>0</v>
      </c>
      <c r="K599" s="119">
        <v>0</v>
      </c>
      <c r="L599" s="119">
        <v>1</v>
      </c>
      <c r="M599" s="119">
        <v>0</v>
      </c>
      <c r="N599" s="119">
        <v>0</v>
      </c>
      <c r="O599" s="119">
        <v>4.0540000000000003</v>
      </c>
      <c r="P599" s="119">
        <v>82.43</v>
      </c>
      <c r="Q599" s="119">
        <v>0</v>
      </c>
      <c r="R599" s="119">
        <v>8.1080000000000005</v>
      </c>
      <c r="S599" s="119">
        <v>2.7029999999999998</v>
      </c>
      <c r="T599" s="119">
        <v>0</v>
      </c>
      <c r="U599" s="119">
        <v>1.351</v>
      </c>
      <c r="V599" s="119">
        <v>0</v>
      </c>
      <c r="W599" s="119">
        <v>0</v>
      </c>
      <c r="X599" s="119">
        <v>1.351</v>
      </c>
      <c r="Y599" s="119">
        <v>0</v>
      </c>
      <c r="Z599" s="119">
        <v>0</v>
      </c>
      <c r="AA599" s="119" t="s">
        <v>464</v>
      </c>
      <c r="AB599" s="119" t="s">
        <v>455</v>
      </c>
      <c r="AC599" s="119" t="s">
        <v>54</v>
      </c>
      <c r="AD599" s="119" t="s">
        <v>408</v>
      </c>
      <c r="AE599" s="119" t="s">
        <v>470</v>
      </c>
      <c r="AF599" s="119" t="s">
        <v>54</v>
      </c>
      <c r="AG599" s="119" t="s">
        <v>548</v>
      </c>
      <c r="AH599" s="119" t="s">
        <v>54</v>
      </c>
      <c r="AI599" s="119" t="s">
        <v>54</v>
      </c>
      <c r="AJ599" s="119" t="s">
        <v>539</v>
      </c>
      <c r="AK599" s="119" t="s">
        <v>54</v>
      </c>
      <c r="AL599" s="119" t="s">
        <v>54</v>
      </c>
      <c r="AM599" s="119">
        <v>0</v>
      </c>
      <c r="AN599" s="119">
        <v>0</v>
      </c>
      <c r="AO599" s="119">
        <v>3</v>
      </c>
      <c r="AP599" s="119">
        <v>1</v>
      </c>
      <c r="AQ599" s="119">
        <v>29</v>
      </c>
      <c r="AR599" s="119">
        <v>33</v>
      </c>
      <c r="AS599" s="119">
        <v>8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25.3</v>
      </c>
      <c r="BI599" s="119">
        <v>25.8</v>
      </c>
      <c r="BJ599" s="119">
        <v>29.5</v>
      </c>
      <c r="BK599" s="119">
        <v>31.5</v>
      </c>
      <c r="BL599" s="119">
        <v>0</v>
      </c>
      <c r="BM599" s="119" t="s">
        <v>705</v>
      </c>
    </row>
    <row r="600" spans="1:65" s="119" customFormat="1" ht="11.4" x14ac:dyDescent="0.2">
      <c r="A600" s="119" t="s">
        <v>85</v>
      </c>
      <c r="B600" s="119">
        <v>103</v>
      </c>
      <c r="C600" s="119">
        <v>3</v>
      </c>
      <c r="D600" s="119">
        <v>86</v>
      </c>
      <c r="E600" s="119">
        <v>0</v>
      </c>
      <c r="F600" s="119">
        <v>12</v>
      </c>
      <c r="G600" s="119">
        <v>1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2.9129999999999998</v>
      </c>
      <c r="P600" s="119">
        <v>83.5</v>
      </c>
      <c r="Q600" s="119">
        <v>0</v>
      </c>
      <c r="R600" s="119">
        <v>11.65</v>
      </c>
      <c r="S600" s="119">
        <v>0.97099999999999997</v>
      </c>
      <c r="T600" s="119">
        <v>0.97099999999999997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587</v>
      </c>
      <c r="AB600" s="119" t="s">
        <v>430</v>
      </c>
      <c r="AC600" s="119" t="s">
        <v>54</v>
      </c>
      <c r="AD600" s="119" t="s">
        <v>435</v>
      </c>
      <c r="AE600" s="119" t="s">
        <v>385</v>
      </c>
      <c r="AF600" s="119" t="s">
        <v>385</v>
      </c>
      <c r="AG600" s="119" t="s">
        <v>54</v>
      </c>
      <c r="AH600" s="119" t="s">
        <v>54</v>
      </c>
      <c r="AI600" s="119" t="s">
        <v>54</v>
      </c>
      <c r="AJ600" s="119" t="s">
        <v>54</v>
      </c>
      <c r="AK600" s="119" t="s">
        <v>54</v>
      </c>
      <c r="AL600" s="119" t="s">
        <v>54</v>
      </c>
      <c r="AM600" s="119">
        <v>0</v>
      </c>
      <c r="AN600" s="119">
        <v>5</v>
      </c>
      <c r="AO600" s="119">
        <v>3</v>
      </c>
      <c r="AP600" s="119">
        <v>13</v>
      </c>
      <c r="AQ600" s="119">
        <v>65</v>
      </c>
      <c r="AR600" s="119">
        <v>16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21.9</v>
      </c>
      <c r="BI600" s="119">
        <v>22.4</v>
      </c>
      <c r="BJ600" s="119">
        <v>25.4</v>
      </c>
      <c r="BK600" s="119">
        <v>27.1</v>
      </c>
      <c r="BL600" s="119">
        <v>0</v>
      </c>
      <c r="BM600" s="119" t="s">
        <v>706</v>
      </c>
    </row>
    <row r="601" spans="1:65" s="119" customFormat="1" ht="11.4" x14ac:dyDescent="0.2">
      <c r="A601" s="119" t="s">
        <v>86</v>
      </c>
      <c r="B601" s="119">
        <v>93</v>
      </c>
      <c r="C601" s="119">
        <v>1</v>
      </c>
      <c r="D601" s="119">
        <v>84</v>
      </c>
      <c r="E601" s="119">
        <v>0</v>
      </c>
      <c r="F601" s="119">
        <v>7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1.075</v>
      </c>
      <c r="P601" s="119">
        <v>90.32</v>
      </c>
      <c r="Q601" s="119">
        <v>0</v>
      </c>
      <c r="R601" s="119">
        <v>7.5270000000000001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1.075</v>
      </c>
      <c r="Y601" s="119">
        <v>0</v>
      </c>
      <c r="Z601" s="119">
        <v>0</v>
      </c>
      <c r="AA601" s="119" t="s">
        <v>397</v>
      </c>
      <c r="AB601" s="119" t="s">
        <v>451</v>
      </c>
      <c r="AC601" s="119" t="s">
        <v>54</v>
      </c>
      <c r="AD601" s="119" t="s">
        <v>447</v>
      </c>
      <c r="AE601" s="119" t="s">
        <v>54</v>
      </c>
      <c r="AF601" s="119" t="s">
        <v>54</v>
      </c>
      <c r="AG601" s="119" t="s">
        <v>54</v>
      </c>
      <c r="AH601" s="119" t="s">
        <v>54</v>
      </c>
      <c r="AI601" s="119" t="s">
        <v>54</v>
      </c>
      <c r="AJ601" s="119" t="s">
        <v>403</v>
      </c>
      <c r="AK601" s="119" t="s">
        <v>54</v>
      </c>
      <c r="AL601" s="119" t="s">
        <v>54</v>
      </c>
      <c r="AM601" s="119">
        <v>0</v>
      </c>
      <c r="AN601" s="119">
        <v>1</v>
      </c>
      <c r="AO601" s="119">
        <v>0</v>
      </c>
      <c r="AP601" s="119">
        <v>7</v>
      </c>
      <c r="AQ601" s="119">
        <v>48</v>
      </c>
      <c r="AR601" s="119">
        <v>28</v>
      </c>
      <c r="AS601" s="119">
        <v>8</v>
      </c>
      <c r="AT601" s="119">
        <v>1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24.5</v>
      </c>
      <c r="BI601" s="119">
        <v>24.4</v>
      </c>
      <c r="BJ601" s="119">
        <v>28</v>
      </c>
      <c r="BK601" s="119">
        <v>30.7</v>
      </c>
      <c r="BL601" s="119">
        <v>1</v>
      </c>
      <c r="BM601" s="119" t="s">
        <v>705</v>
      </c>
    </row>
    <row r="602" spans="1:65" s="119" customFormat="1" ht="11.4" x14ac:dyDescent="0.2">
      <c r="A602" s="119" t="s">
        <v>86</v>
      </c>
      <c r="B602" s="119">
        <v>91</v>
      </c>
      <c r="C602" s="119">
        <v>5</v>
      </c>
      <c r="D602" s="119">
        <v>82</v>
      </c>
      <c r="E602" s="119">
        <v>0</v>
      </c>
      <c r="F602" s="119">
        <v>3</v>
      </c>
      <c r="G602" s="119">
        <v>0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5.4950000000000001</v>
      </c>
      <c r="P602" s="119">
        <v>90.11</v>
      </c>
      <c r="Q602" s="119">
        <v>0</v>
      </c>
      <c r="R602" s="119">
        <v>3.2970000000000002</v>
      </c>
      <c r="S602" s="119">
        <v>0</v>
      </c>
      <c r="T602" s="119">
        <v>1.099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413</v>
      </c>
      <c r="AB602" s="119" t="s">
        <v>448</v>
      </c>
      <c r="AC602" s="119" t="s">
        <v>54</v>
      </c>
      <c r="AD602" s="119" t="s">
        <v>402</v>
      </c>
      <c r="AE602" s="119" t="s">
        <v>54</v>
      </c>
      <c r="AF602" s="119" t="s">
        <v>498</v>
      </c>
      <c r="AG602" s="119" t="s">
        <v>54</v>
      </c>
      <c r="AH602" s="119" t="s">
        <v>54</v>
      </c>
      <c r="AI602" s="119" t="s">
        <v>54</v>
      </c>
      <c r="AJ602" s="119" t="s">
        <v>54</v>
      </c>
      <c r="AK602" s="119" t="s">
        <v>54</v>
      </c>
      <c r="AL602" s="119" t="s">
        <v>54</v>
      </c>
      <c r="AM602" s="119">
        <v>0</v>
      </c>
      <c r="AN602" s="119">
        <v>2</v>
      </c>
      <c r="AO602" s="119">
        <v>3</v>
      </c>
      <c r="AP602" s="119">
        <v>11</v>
      </c>
      <c r="AQ602" s="119">
        <v>35</v>
      </c>
      <c r="AR602" s="119">
        <v>38</v>
      </c>
      <c r="AS602" s="119">
        <v>2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23.6</v>
      </c>
      <c r="BI602" s="119">
        <v>24.7</v>
      </c>
      <c r="BJ602" s="119">
        <v>28</v>
      </c>
      <c r="BK602" s="119">
        <v>29</v>
      </c>
      <c r="BL602" s="119">
        <v>0</v>
      </c>
      <c r="BM602" s="119" t="s">
        <v>706</v>
      </c>
    </row>
    <row r="603" spans="1:65" s="119" customFormat="1" ht="11.4" x14ac:dyDescent="0.2">
      <c r="A603" s="119" t="s">
        <v>87</v>
      </c>
      <c r="B603" s="119">
        <v>101</v>
      </c>
      <c r="C603" s="119">
        <v>0</v>
      </c>
      <c r="D603" s="119">
        <v>91</v>
      </c>
      <c r="E603" s="119">
        <v>0</v>
      </c>
      <c r="F603" s="119">
        <v>9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90.1</v>
      </c>
      <c r="Q603" s="119">
        <v>0</v>
      </c>
      <c r="R603" s="119">
        <v>8.9109999999999996</v>
      </c>
      <c r="S603" s="119">
        <v>0.99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54</v>
      </c>
      <c r="AB603" s="119" t="s">
        <v>536</v>
      </c>
      <c r="AC603" s="119" t="s">
        <v>54</v>
      </c>
      <c r="AD603" s="119" t="s">
        <v>459</v>
      </c>
      <c r="AE603" s="119" t="s">
        <v>596</v>
      </c>
      <c r="AF603" s="119" t="s">
        <v>54</v>
      </c>
      <c r="AG603" s="119" t="s">
        <v>54</v>
      </c>
      <c r="AH603" s="119" t="s">
        <v>54</v>
      </c>
      <c r="AI603" s="119" t="s">
        <v>54</v>
      </c>
      <c r="AJ603" s="119" t="s">
        <v>54</v>
      </c>
      <c r="AK603" s="119" t="s">
        <v>54</v>
      </c>
      <c r="AL603" s="119" t="s">
        <v>54</v>
      </c>
      <c r="AM603" s="119">
        <v>0</v>
      </c>
      <c r="AN603" s="119">
        <v>1</v>
      </c>
      <c r="AO603" s="119">
        <v>0</v>
      </c>
      <c r="AP603" s="119">
        <v>2</v>
      </c>
      <c r="AQ603" s="119">
        <v>32</v>
      </c>
      <c r="AR603" s="119">
        <v>60</v>
      </c>
      <c r="AS603" s="119">
        <v>6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25.7</v>
      </c>
      <c r="BI603" s="119">
        <v>25.8</v>
      </c>
      <c r="BJ603" s="119">
        <v>28.9</v>
      </c>
      <c r="BK603" s="119">
        <v>30.3</v>
      </c>
      <c r="BL603" s="119">
        <v>0</v>
      </c>
      <c r="BM603" s="119" t="s">
        <v>705</v>
      </c>
    </row>
    <row r="604" spans="1:65" s="119" customFormat="1" ht="11.4" x14ac:dyDescent="0.2">
      <c r="A604" s="119" t="s">
        <v>87</v>
      </c>
      <c r="B604" s="119">
        <v>136</v>
      </c>
      <c r="C604" s="119">
        <v>3</v>
      </c>
      <c r="D604" s="119">
        <v>125</v>
      </c>
      <c r="E604" s="119">
        <v>0</v>
      </c>
      <c r="F604" s="119">
        <v>8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2.206</v>
      </c>
      <c r="P604" s="119">
        <v>91.91</v>
      </c>
      <c r="Q604" s="119">
        <v>0</v>
      </c>
      <c r="R604" s="119">
        <v>5.8819999999999997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448</v>
      </c>
      <c r="AB604" s="119" t="s">
        <v>403</v>
      </c>
      <c r="AC604" s="119" t="s">
        <v>54</v>
      </c>
      <c r="AD604" s="119" t="s">
        <v>562</v>
      </c>
      <c r="AE604" s="119" t="s">
        <v>54</v>
      </c>
      <c r="AF604" s="119" t="s">
        <v>54</v>
      </c>
      <c r="AG604" s="119" t="s">
        <v>54</v>
      </c>
      <c r="AH604" s="119" t="s">
        <v>54</v>
      </c>
      <c r="AI604" s="119" t="s">
        <v>54</v>
      </c>
      <c r="AJ604" s="119" t="s">
        <v>54</v>
      </c>
      <c r="AK604" s="119" t="s">
        <v>54</v>
      </c>
      <c r="AL604" s="119" t="s">
        <v>54</v>
      </c>
      <c r="AM604" s="119">
        <v>0</v>
      </c>
      <c r="AN604" s="119">
        <v>3</v>
      </c>
      <c r="AO604" s="119">
        <v>2</v>
      </c>
      <c r="AP604" s="119">
        <v>15</v>
      </c>
      <c r="AQ604" s="119">
        <v>79</v>
      </c>
      <c r="AR604" s="119">
        <v>34</v>
      </c>
      <c r="AS604" s="119">
        <v>2</v>
      </c>
      <c r="AT604" s="119">
        <v>0</v>
      </c>
      <c r="AU604" s="119">
        <v>1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23.1</v>
      </c>
      <c r="BI604" s="119">
        <v>23.5</v>
      </c>
      <c r="BJ604" s="119">
        <v>26.1</v>
      </c>
      <c r="BK604" s="119">
        <v>28.2</v>
      </c>
      <c r="BL604" s="119">
        <v>1</v>
      </c>
      <c r="BM604" s="119" t="s">
        <v>706</v>
      </c>
    </row>
    <row r="605" spans="1:65" s="119" customFormat="1" ht="11.4" x14ac:dyDescent="0.2">
      <c r="A605" s="119" t="s">
        <v>88</v>
      </c>
      <c r="B605" s="119">
        <v>92</v>
      </c>
      <c r="C605" s="119">
        <v>4</v>
      </c>
      <c r="D605" s="119">
        <v>81</v>
      </c>
      <c r="E605" s="119">
        <v>0</v>
      </c>
      <c r="F605" s="119">
        <v>7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4.3479999999999999</v>
      </c>
      <c r="P605" s="119">
        <v>88.04</v>
      </c>
      <c r="Q605" s="119">
        <v>0</v>
      </c>
      <c r="R605" s="119">
        <v>7.609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566</v>
      </c>
      <c r="AB605" s="119" t="s">
        <v>458</v>
      </c>
      <c r="AC605" s="119" t="s">
        <v>54</v>
      </c>
      <c r="AD605" s="119" t="s">
        <v>538</v>
      </c>
      <c r="AE605" s="119" t="s">
        <v>54</v>
      </c>
      <c r="AF605" s="119" t="s">
        <v>54</v>
      </c>
      <c r="AG605" s="119" t="s">
        <v>54</v>
      </c>
      <c r="AH605" s="119" t="s">
        <v>54</v>
      </c>
      <c r="AI605" s="119" t="s">
        <v>54</v>
      </c>
      <c r="AJ605" s="119" t="s">
        <v>54</v>
      </c>
      <c r="AK605" s="119" t="s">
        <v>54</v>
      </c>
      <c r="AL605" s="119" t="s">
        <v>54</v>
      </c>
      <c r="AM605" s="119">
        <v>0</v>
      </c>
      <c r="AN605" s="119">
        <v>0</v>
      </c>
      <c r="AO605" s="119">
        <v>0</v>
      </c>
      <c r="AP605" s="119">
        <v>8</v>
      </c>
      <c r="AQ605" s="119">
        <v>36</v>
      </c>
      <c r="AR605" s="119">
        <v>35</v>
      </c>
      <c r="AS605" s="119">
        <v>11</v>
      </c>
      <c r="AT605" s="119">
        <v>2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25.4</v>
      </c>
      <c r="BI605" s="119">
        <v>25.2</v>
      </c>
      <c r="BJ605" s="119">
        <v>30</v>
      </c>
      <c r="BK605" s="119">
        <v>32.700000000000003</v>
      </c>
      <c r="BL605" s="119">
        <v>0</v>
      </c>
      <c r="BM605" s="119" t="s">
        <v>705</v>
      </c>
    </row>
    <row r="606" spans="1:65" s="119" customFormat="1" ht="11.4" x14ac:dyDescent="0.2">
      <c r="A606" s="119" t="s">
        <v>88</v>
      </c>
      <c r="B606" s="119">
        <v>155</v>
      </c>
      <c r="C606" s="119">
        <v>2</v>
      </c>
      <c r="D606" s="119">
        <v>144</v>
      </c>
      <c r="E606" s="119">
        <v>1</v>
      </c>
      <c r="F606" s="119">
        <v>7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1</v>
      </c>
      <c r="O606" s="119">
        <v>1.29</v>
      </c>
      <c r="P606" s="119">
        <v>92.9</v>
      </c>
      <c r="Q606" s="119">
        <v>0.64500000000000002</v>
      </c>
      <c r="R606" s="119">
        <v>4.516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0.64500000000000002</v>
      </c>
      <c r="AA606" s="119" t="s">
        <v>382</v>
      </c>
      <c r="AB606" s="119" t="s">
        <v>444</v>
      </c>
      <c r="AC606" s="119" t="s">
        <v>422</v>
      </c>
      <c r="AD606" s="119" t="s">
        <v>421</v>
      </c>
      <c r="AE606" s="119" t="s">
        <v>54</v>
      </c>
      <c r="AF606" s="119" t="s">
        <v>54</v>
      </c>
      <c r="AG606" s="119" t="s">
        <v>54</v>
      </c>
      <c r="AH606" s="119" t="s">
        <v>54</v>
      </c>
      <c r="AI606" s="119" t="s">
        <v>54</v>
      </c>
      <c r="AJ606" s="119" t="s">
        <v>54</v>
      </c>
      <c r="AK606" s="119" t="s">
        <v>54</v>
      </c>
      <c r="AL606" s="119" t="s">
        <v>511</v>
      </c>
      <c r="AM606" s="119">
        <v>0</v>
      </c>
      <c r="AN606" s="119">
        <v>0</v>
      </c>
      <c r="AO606" s="119">
        <v>2</v>
      </c>
      <c r="AP606" s="119">
        <v>36</v>
      </c>
      <c r="AQ606" s="119">
        <v>77</v>
      </c>
      <c r="AR606" s="119">
        <v>38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22.8</v>
      </c>
      <c r="BI606" s="119">
        <v>23.2</v>
      </c>
      <c r="BJ606" s="119">
        <v>26.1</v>
      </c>
      <c r="BK606" s="119">
        <v>28.2</v>
      </c>
      <c r="BL606" s="119">
        <v>0</v>
      </c>
      <c r="BM606" s="119" t="s">
        <v>706</v>
      </c>
    </row>
    <row r="607" spans="1:65" s="119" customFormat="1" ht="11.4" x14ac:dyDescent="0.2">
      <c r="A607" s="119" t="s">
        <v>89</v>
      </c>
      <c r="B607" s="119">
        <v>117</v>
      </c>
      <c r="C607" s="119">
        <v>2</v>
      </c>
      <c r="D607" s="119">
        <v>105</v>
      </c>
      <c r="E607" s="119">
        <v>2</v>
      </c>
      <c r="F607" s="119">
        <v>8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1.7090000000000001</v>
      </c>
      <c r="P607" s="119">
        <v>89.74</v>
      </c>
      <c r="Q607" s="119">
        <v>1.7090000000000001</v>
      </c>
      <c r="R607" s="119">
        <v>6.8380000000000001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421</v>
      </c>
      <c r="AB607" s="119" t="s">
        <v>450</v>
      </c>
      <c r="AC607" s="119" t="s">
        <v>415</v>
      </c>
      <c r="AD607" s="119" t="s">
        <v>436</v>
      </c>
      <c r="AE607" s="119" t="s">
        <v>54</v>
      </c>
      <c r="AF607" s="119" t="s">
        <v>54</v>
      </c>
      <c r="AG607" s="119" t="s">
        <v>54</v>
      </c>
      <c r="AH607" s="119" t="s">
        <v>54</v>
      </c>
      <c r="AI607" s="119" t="s">
        <v>54</v>
      </c>
      <c r="AJ607" s="119" t="s">
        <v>54</v>
      </c>
      <c r="AK607" s="119" t="s">
        <v>54</v>
      </c>
      <c r="AL607" s="119" t="s">
        <v>54</v>
      </c>
      <c r="AM607" s="119">
        <v>0</v>
      </c>
      <c r="AN607" s="119">
        <v>1</v>
      </c>
      <c r="AO607" s="119">
        <v>0</v>
      </c>
      <c r="AP607" s="119">
        <v>18</v>
      </c>
      <c r="AQ607" s="119">
        <v>50</v>
      </c>
      <c r="AR607" s="119">
        <v>41</v>
      </c>
      <c r="AS607" s="119">
        <v>4</v>
      </c>
      <c r="AT607" s="119">
        <v>3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24</v>
      </c>
      <c r="BI607" s="119">
        <v>23.9</v>
      </c>
      <c r="BJ607" s="119">
        <v>27.3</v>
      </c>
      <c r="BK607" s="119">
        <v>32.6</v>
      </c>
      <c r="BL607" s="119">
        <v>3</v>
      </c>
      <c r="BM607" s="119" t="s">
        <v>705</v>
      </c>
    </row>
    <row r="608" spans="1:65" s="119" customFormat="1" ht="11.4" x14ac:dyDescent="0.2">
      <c r="A608" s="119" t="s">
        <v>89</v>
      </c>
      <c r="B608" s="119">
        <v>156</v>
      </c>
      <c r="C608" s="119">
        <v>8</v>
      </c>
      <c r="D608" s="119">
        <v>135</v>
      </c>
      <c r="E608" s="119">
        <v>2</v>
      </c>
      <c r="F608" s="119">
        <v>10</v>
      </c>
      <c r="G608" s="119">
        <v>0</v>
      </c>
      <c r="H608" s="119">
        <v>1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5.1280000000000001</v>
      </c>
      <c r="P608" s="119">
        <v>86.54</v>
      </c>
      <c r="Q608" s="119">
        <v>1.282</v>
      </c>
      <c r="R608" s="119">
        <v>6.41</v>
      </c>
      <c r="S608" s="119">
        <v>0</v>
      </c>
      <c r="T608" s="119">
        <v>0.64100000000000001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576</v>
      </c>
      <c r="AB608" s="119" t="s">
        <v>431</v>
      </c>
      <c r="AC608" s="119" t="s">
        <v>466</v>
      </c>
      <c r="AD608" s="119" t="s">
        <v>448</v>
      </c>
      <c r="AE608" s="119" t="s">
        <v>54</v>
      </c>
      <c r="AF608" s="119" t="s">
        <v>508</v>
      </c>
      <c r="AG608" s="119" t="s">
        <v>54</v>
      </c>
      <c r="AH608" s="119" t="s">
        <v>54</v>
      </c>
      <c r="AI608" s="119" t="s">
        <v>54</v>
      </c>
      <c r="AJ608" s="119" t="s">
        <v>54</v>
      </c>
      <c r="AK608" s="119" t="s">
        <v>54</v>
      </c>
      <c r="AL608" s="119" t="s">
        <v>54</v>
      </c>
      <c r="AM608" s="119">
        <v>0</v>
      </c>
      <c r="AN608" s="119">
        <v>2</v>
      </c>
      <c r="AO608" s="119">
        <v>14</v>
      </c>
      <c r="AP608" s="119">
        <v>37</v>
      </c>
      <c r="AQ608" s="119">
        <v>68</v>
      </c>
      <c r="AR608" s="119">
        <v>32</v>
      </c>
      <c r="AS608" s="119">
        <v>2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21.6</v>
      </c>
      <c r="BI608" s="119">
        <v>22.1</v>
      </c>
      <c r="BJ608" s="119">
        <v>25.8</v>
      </c>
      <c r="BK608" s="119">
        <v>28.2</v>
      </c>
      <c r="BL608" s="119">
        <v>1</v>
      </c>
      <c r="BM608" s="119" t="s">
        <v>706</v>
      </c>
    </row>
    <row r="609" spans="1:65" s="119" customFormat="1" ht="11.4" x14ac:dyDescent="0.2">
      <c r="A609" s="119" t="s">
        <v>90</v>
      </c>
      <c r="B609" s="119">
        <v>131</v>
      </c>
      <c r="C609" s="119">
        <v>3</v>
      </c>
      <c r="D609" s="119">
        <v>118</v>
      </c>
      <c r="E609" s="119">
        <v>1</v>
      </c>
      <c r="F609" s="119">
        <v>7</v>
      </c>
      <c r="G609" s="119">
        <v>1</v>
      </c>
      <c r="H609" s="119">
        <v>1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2.29</v>
      </c>
      <c r="P609" s="119">
        <v>90.08</v>
      </c>
      <c r="Q609" s="119">
        <v>0.76300000000000001</v>
      </c>
      <c r="R609" s="119">
        <v>5.3440000000000003</v>
      </c>
      <c r="S609" s="119">
        <v>0.76300000000000001</v>
      </c>
      <c r="T609" s="119">
        <v>0.76300000000000001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576</v>
      </c>
      <c r="AB609" s="119" t="s">
        <v>561</v>
      </c>
      <c r="AC609" s="119" t="s">
        <v>441</v>
      </c>
      <c r="AD609" s="119" t="s">
        <v>448</v>
      </c>
      <c r="AE609" s="119" t="s">
        <v>457</v>
      </c>
      <c r="AF609" s="119" t="s">
        <v>517</v>
      </c>
      <c r="AG609" s="119" t="s">
        <v>54</v>
      </c>
      <c r="AH609" s="119" t="s">
        <v>54</v>
      </c>
      <c r="AI609" s="119" t="s">
        <v>54</v>
      </c>
      <c r="AJ609" s="119" t="s">
        <v>54</v>
      </c>
      <c r="AK609" s="119" t="s">
        <v>54</v>
      </c>
      <c r="AL609" s="119" t="s">
        <v>54</v>
      </c>
      <c r="AM609" s="119">
        <v>0</v>
      </c>
      <c r="AN609" s="119">
        <v>0</v>
      </c>
      <c r="AO609" s="119">
        <v>1</v>
      </c>
      <c r="AP609" s="119">
        <v>17</v>
      </c>
      <c r="AQ609" s="119">
        <v>71</v>
      </c>
      <c r="AR609" s="119">
        <v>33</v>
      </c>
      <c r="AS609" s="119">
        <v>8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1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23.9</v>
      </c>
      <c r="BI609" s="119">
        <v>23.1</v>
      </c>
      <c r="BJ609" s="119">
        <v>27.6</v>
      </c>
      <c r="BK609" s="119">
        <v>30.8</v>
      </c>
      <c r="BL609" s="119">
        <v>1</v>
      </c>
      <c r="BM609" s="119" t="s">
        <v>705</v>
      </c>
    </row>
    <row r="610" spans="1:65" s="119" customFormat="1" ht="11.4" x14ac:dyDescent="0.2">
      <c r="A610" s="119" t="s">
        <v>90</v>
      </c>
      <c r="B610" s="119">
        <v>167</v>
      </c>
      <c r="C610" s="119">
        <v>7</v>
      </c>
      <c r="D610" s="119">
        <v>148</v>
      </c>
      <c r="E610" s="119">
        <v>0</v>
      </c>
      <c r="F610" s="119">
        <v>9</v>
      </c>
      <c r="G610" s="119">
        <v>1</v>
      </c>
      <c r="H610" s="119">
        <v>1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4.1920000000000002</v>
      </c>
      <c r="P610" s="119">
        <v>88.62</v>
      </c>
      <c r="Q610" s="119">
        <v>0</v>
      </c>
      <c r="R610" s="119">
        <v>5.3890000000000002</v>
      </c>
      <c r="S610" s="119">
        <v>0.59899999999999998</v>
      </c>
      <c r="T610" s="119">
        <v>0.59899999999999998</v>
      </c>
      <c r="U610" s="119">
        <v>0</v>
      </c>
      <c r="V610" s="119">
        <v>0</v>
      </c>
      <c r="W610" s="119">
        <v>0</v>
      </c>
      <c r="X610" s="119">
        <v>0.59899999999999998</v>
      </c>
      <c r="Y610" s="119">
        <v>0</v>
      </c>
      <c r="Z610" s="119">
        <v>0</v>
      </c>
      <c r="AA610" s="119" t="s">
        <v>386</v>
      </c>
      <c r="AB610" s="119" t="s">
        <v>416</v>
      </c>
      <c r="AC610" s="119" t="s">
        <v>54</v>
      </c>
      <c r="AD610" s="119" t="s">
        <v>446</v>
      </c>
      <c r="AE610" s="119" t="s">
        <v>433</v>
      </c>
      <c r="AF610" s="119" t="s">
        <v>492</v>
      </c>
      <c r="AG610" s="119" t="s">
        <v>54</v>
      </c>
      <c r="AH610" s="119" t="s">
        <v>54</v>
      </c>
      <c r="AI610" s="119" t="s">
        <v>54</v>
      </c>
      <c r="AJ610" s="119" t="s">
        <v>400</v>
      </c>
      <c r="AK610" s="119" t="s">
        <v>54</v>
      </c>
      <c r="AL610" s="119" t="s">
        <v>54</v>
      </c>
      <c r="AM610" s="119">
        <v>0</v>
      </c>
      <c r="AN610" s="119">
        <v>2</v>
      </c>
      <c r="AO610" s="119">
        <v>9</v>
      </c>
      <c r="AP610" s="119">
        <v>49</v>
      </c>
      <c r="AQ610" s="119">
        <v>76</v>
      </c>
      <c r="AR610" s="119">
        <v>26</v>
      </c>
      <c r="AS610" s="119">
        <v>2</v>
      </c>
      <c r="AT610" s="119">
        <v>0</v>
      </c>
      <c r="AU610" s="119">
        <v>2</v>
      </c>
      <c r="AV610" s="119">
        <v>0</v>
      </c>
      <c r="AW610" s="119">
        <v>0</v>
      </c>
      <c r="AX610" s="119">
        <v>0</v>
      </c>
      <c r="AY610" s="119">
        <v>1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21.7</v>
      </c>
      <c r="BI610" s="119">
        <v>21.8</v>
      </c>
      <c r="BJ610" s="119">
        <v>25.6</v>
      </c>
      <c r="BK610" s="119">
        <v>28.2</v>
      </c>
      <c r="BL610" s="119">
        <v>3</v>
      </c>
      <c r="BM610" s="119" t="s">
        <v>706</v>
      </c>
    </row>
    <row r="611" spans="1:65" s="119" customFormat="1" ht="11.4" x14ac:dyDescent="0.2">
      <c r="A611" s="119" t="s">
        <v>91</v>
      </c>
      <c r="B611" s="119">
        <v>158</v>
      </c>
      <c r="C611" s="119">
        <v>0</v>
      </c>
      <c r="D611" s="119">
        <v>143</v>
      </c>
      <c r="E611" s="119">
        <v>2</v>
      </c>
      <c r="F611" s="119">
        <v>11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1</v>
      </c>
      <c r="M611" s="119">
        <v>0</v>
      </c>
      <c r="N611" s="119">
        <v>0</v>
      </c>
      <c r="O611" s="119">
        <v>0</v>
      </c>
      <c r="P611" s="119">
        <v>90.51</v>
      </c>
      <c r="Q611" s="119">
        <v>1.266</v>
      </c>
      <c r="R611" s="119">
        <v>6.9619999999999997</v>
      </c>
      <c r="S611" s="119">
        <v>0</v>
      </c>
      <c r="T611" s="119">
        <v>0.63300000000000001</v>
      </c>
      <c r="U611" s="119">
        <v>0</v>
      </c>
      <c r="V611" s="119">
        <v>0</v>
      </c>
      <c r="W611" s="119">
        <v>0</v>
      </c>
      <c r="X611" s="119">
        <v>0.63300000000000001</v>
      </c>
      <c r="Y611" s="119">
        <v>0</v>
      </c>
      <c r="Z611" s="119">
        <v>0</v>
      </c>
      <c r="AA611" s="119" t="s">
        <v>54</v>
      </c>
      <c r="AB611" s="119" t="s">
        <v>403</v>
      </c>
      <c r="AC611" s="119" t="s">
        <v>425</v>
      </c>
      <c r="AD611" s="119" t="s">
        <v>561</v>
      </c>
      <c r="AE611" s="119" t="s">
        <v>54</v>
      </c>
      <c r="AF611" s="119" t="s">
        <v>566</v>
      </c>
      <c r="AG611" s="119" t="s">
        <v>54</v>
      </c>
      <c r="AH611" s="119" t="s">
        <v>54</v>
      </c>
      <c r="AI611" s="119" t="s">
        <v>54</v>
      </c>
      <c r="AJ611" s="119" t="s">
        <v>494</v>
      </c>
      <c r="AK611" s="119" t="s">
        <v>54</v>
      </c>
      <c r="AL611" s="119" t="s">
        <v>54</v>
      </c>
      <c r="AM611" s="119">
        <v>0</v>
      </c>
      <c r="AN611" s="119">
        <v>0</v>
      </c>
      <c r="AO611" s="119">
        <v>8</v>
      </c>
      <c r="AP611" s="119">
        <v>34</v>
      </c>
      <c r="AQ611" s="119">
        <v>61</v>
      </c>
      <c r="AR611" s="119">
        <v>51</v>
      </c>
      <c r="AS611" s="119">
        <v>4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22.8</v>
      </c>
      <c r="BI611" s="119">
        <v>24</v>
      </c>
      <c r="BJ611" s="119">
        <v>26.7</v>
      </c>
      <c r="BK611" s="119">
        <v>28.7</v>
      </c>
      <c r="BL611" s="119">
        <v>0</v>
      </c>
      <c r="BM611" s="119" t="s">
        <v>705</v>
      </c>
    </row>
    <row r="612" spans="1:65" s="119" customFormat="1" ht="11.4" x14ac:dyDescent="0.2">
      <c r="A612" s="119" t="s">
        <v>91</v>
      </c>
      <c r="B612" s="119">
        <v>167</v>
      </c>
      <c r="C612" s="119">
        <v>6</v>
      </c>
      <c r="D612" s="119">
        <v>147</v>
      </c>
      <c r="E612" s="119">
        <v>1</v>
      </c>
      <c r="F612" s="119">
        <v>10</v>
      </c>
      <c r="G612" s="119">
        <v>2</v>
      </c>
      <c r="H612" s="119">
        <v>0</v>
      </c>
      <c r="I612" s="119">
        <v>0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3.593</v>
      </c>
      <c r="P612" s="119">
        <v>88.02</v>
      </c>
      <c r="Q612" s="119">
        <v>0.59899999999999998</v>
      </c>
      <c r="R612" s="119">
        <v>5.9880000000000004</v>
      </c>
      <c r="S612" s="119">
        <v>1.198</v>
      </c>
      <c r="T612" s="119">
        <v>0</v>
      </c>
      <c r="U612" s="119">
        <v>0</v>
      </c>
      <c r="V612" s="119">
        <v>0.59899999999999998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497</v>
      </c>
      <c r="AB612" s="119" t="s">
        <v>403</v>
      </c>
      <c r="AC612" s="119" t="s">
        <v>436</v>
      </c>
      <c r="AD612" s="119" t="s">
        <v>441</v>
      </c>
      <c r="AE612" s="119" t="s">
        <v>394</v>
      </c>
      <c r="AF612" s="119" t="s">
        <v>54</v>
      </c>
      <c r="AG612" s="119" t="s">
        <v>54</v>
      </c>
      <c r="AH612" s="119" t="s">
        <v>486</v>
      </c>
      <c r="AI612" s="119" t="s">
        <v>54</v>
      </c>
      <c r="AJ612" s="119" t="s">
        <v>54</v>
      </c>
      <c r="AK612" s="119" t="s">
        <v>54</v>
      </c>
      <c r="AL612" s="119" t="s">
        <v>54</v>
      </c>
      <c r="AM612" s="119">
        <v>0</v>
      </c>
      <c r="AN612" s="119">
        <v>1</v>
      </c>
      <c r="AO612" s="119">
        <v>5</v>
      </c>
      <c r="AP612" s="119">
        <v>26</v>
      </c>
      <c r="AQ612" s="119">
        <v>99</v>
      </c>
      <c r="AR612" s="119">
        <v>34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22.4</v>
      </c>
      <c r="BI612" s="119">
        <v>22.6</v>
      </c>
      <c r="BJ612" s="119">
        <v>26</v>
      </c>
      <c r="BK612" s="119">
        <v>27.7</v>
      </c>
      <c r="BL612" s="119">
        <v>0</v>
      </c>
      <c r="BM612" s="119" t="s">
        <v>706</v>
      </c>
    </row>
    <row r="613" spans="1:65" s="119" customFormat="1" ht="11.4" x14ac:dyDescent="0.2">
      <c r="A613" s="119" t="s">
        <v>92</v>
      </c>
      <c r="B613" s="119">
        <v>135</v>
      </c>
      <c r="C613" s="119">
        <v>1</v>
      </c>
      <c r="D613" s="119">
        <v>125</v>
      </c>
      <c r="E613" s="119">
        <v>1</v>
      </c>
      <c r="F613" s="119">
        <v>8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0.74099999999999999</v>
      </c>
      <c r="P613" s="119">
        <v>92.59</v>
      </c>
      <c r="Q613" s="119">
        <v>0.74099999999999999</v>
      </c>
      <c r="R613" s="119">
        <v>5.9260000000000002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494</v>
      </c>
      <c r="AB613" s="119" t="s">
        <v>404</v>
      </c>
      <c r="AC613" s="119" t="s">
        <v>505</v>
      </c>
      <c r="AD613" s="119" t="s">
        <v>419</v>
      </c>
      <c r="AE613" s="119" t="s">
        <v>54</v>
      </c>
      <c r="AF613" s="119" t="s">
        <v>54</v>
      </c>
      <c r="AG613" s="119" t="s">
        <v>54</v>
      </c>
      <c r="AH613" s="119" t="s">
        <v>54</v>
      </c>
      <c r="AI613" s="119" t="s">
        <v>54</v>
      </c>
      <c r="AJ613" s="119" t="s">
        <v>54</v>
      </c>
      <c r="AK613" s="119" t="s">
        <v>54</v>
      </c>
      <c r="AL613" s="119" t="s">
        <v>54</v>
      </c>
      <c r="AM613" s="119">
        <v>0</v>
      </c>
      <c r="AN613" s="119">
        <v>0</v>
      </c>
      <c r="AO613" s="119">
        <v>11</v>
      </c>
      <c r="AP613" s="119">
        <v>48</v>
      </c>
      <c r="AQ613" s="119">
        <v>55</v>
      </c>
      <c r="AR613" s="119">
        <v>18</v>
      </c>
      <c r="AS613" s="119">
        <v>3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20.9</v>
      </c>
      <c r="BI613" s="119">
        <v>20.9</v>
      </c>
      <c r="BJ613" s="119">
        <v>25.1</v>
      </c>
      <c r="BK613" s="119">
        <v>26.9</v>
      </c>
      <c r="BL613" s="119">
        <v>0</v>
      </c>
      <c r="BM613" s="119" t="s">
        <v>705</v>
      </c>
    </row>
    <row r="614" spans="1:65" s="119" customFormat="1" ht="11.4" x14ac:dyDescent="0.2">
      <c r="A614" s="119" t="s">
        <v>92</v>
      </c>
      <c r="B614" s="119">
        <v>196</v>
      </c>
      <c r="C614" s="119">
        <v>5</v>
      </c>
      <c r="D614" s="119">
        <v>176</v>
      </c>
      <c r="E614" s="119">
        <v>2</v>
      </c>
      <c r="F614" s="119">
        <v>8</v>
      </c>
      <c r="G614" s="119">
        <v>2</v>
      </c>
      <c r="H614" s="119">
        <v>3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2.5510000000000002</v>
      </c>
      <c r="P614" s="119">
        <v>89.8</v>
      </c>
      <c r="Q614" s="119">
        <v>1.02</v>
      </c>
      <c r="R614" s="119">
        <v>4.0819999999999999</v>
      </c>
      <c r="S614" s="119">
        <v>1.02</v>
      </c>
      <c r="T614" s="119">
        <v>1.5309999999999999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496</v>
      </c>
      <c r="AB614" s="119" t="s">
        <v>414</v>
      </c>
      <c r="AC614" s="119" t="s">
        <v>389</v>
      </c>
      <c r="AD614" s="119" t="s">
        <v>384</v>
      </c>
      <c r="AE614" s="119" t="s">
        <v>497</v>
      </c>
      <c r="AF614" s="119" t="s">
        <v>589</v>
      </c>
      <c r="AG614" s="119" t="s">
        <v>54</v>
      </c>
      <c r="AH614" s="119" t="s">
        <v>54</v>
      </c>
      <c r="AI614" s="119" t="s">
        <v>54</v>
      </c>
      <c r="AJ614" s="119" t="s">
        <v>54</v>
      </c>
      <c r="AK614" s="119" t="s">
        <v>54</v>
      </c>
      <c r="AL614" s="119" t="s">
        <v>54</v>
      </c>
      <c r="AM614" s="119">
        <v>0</v>
      </c>
      <c r="AN614" s="119">
        <v>1</v>
      </c>
      <c r="AO614" s="119">
        <v>35</v>
      </c>
      <c r="AP614" s="119">
        <v>58</v>
      </c>
      <c r="AQ614" s="119">
        <v>87</v>
      </c>
      <c r="AR614" s="119">
        <v>14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19.5</v>
      </c>
      <c r="BI614" s="119">
        <v>20.2</v>
      </c>
      <c r="BJ614" s="119">
        <v>24</v>
      </c>
      <c r="BK614" s="119">
        <v>25.9</v>
      </c>
      <c r="BL614" s="119">
        <v>0</v>
      </c>
      <c r="BM614" s="119" t="s">
        <v>706</v>
      </c>
    </row>
    <row r="615" spans="1:65" s="119" customFormat="1" ht="11.4" x14ac:dyDescent="0.2">
      <c r="A615" s="119" t="s">
        <v>93</v>
      </c>
      <c r="B615" s="119">
        <v>168</v>
      </c>
      <c r="C615" s="119">
        <v>5</v>
      </c>
      <c r="D615" s="119">
        <v>154</v>
      </c>
      <c r="E615" s="119">
        <v>3</v>
      </c>
      <c r="F615" s="119">
        <v>6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2.976</v>
      </c>
      <c r="P615" s="119">
        <v>91.67</v>
      </c>
      <c r="Q615" s="119">
        <v>1.786</v>
      </c>
      <c r="R615" s="119">
        <v>3.5710000000000002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477</v>
      </c>
      <c r="AB615" s="119" t="s">
        <v>388</v>
      </c>
      <c r="AC615" s="119" t="s">
        <v>510</v>
      </c>
      <c r="AD615" s="119" t="s">
        <v>451</v>
      </c>
      <c r="AE615" s="119" t="s">
        <v>54</v>
      </c>
      <c r="AF615" s="119" t="s">
        <v>54</v>
      </c>
      <c r="AG615" s="119" t="s">
        <v>54</v>
      </c>
      <c r="AH615" s="119" t="s">
        <v>54</v>
      </c>
      <c r="AI615" s="119" t="s">
        <v>54</v>
      </c>
      <c r="AJ615" s="119" t="s">
        <v>54</v>
      </c>
      <c r="AK615" s="119" t="s">
        <v>54</v>
      </c>
      <c r="AL615" s="119" t="s">
        <v>54</v>
      </c>
      <c r="AM615" s="119">
        <v>0</v>
      </c>
      <c r="AN615" s="119">
        <v>3</v>
      </c>
      <c r="AO615" s="119">
        <v>26</v>
      </c>
      <c r="AP615" s="119">
        <v>21</v>
      </c>
      <c r="AQ615" s="119">
        <v>68</v>
      </c>
      <c r="AR615" s="119">
        <v>45</v>
      </c>
      <c r="AS615" s="119">
        <v>5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21.7</v>
      </c>
      <c r="BI615" s="119">
        <v>23.1</v>
      </c>
      <c r="BJ615" s="119">
        <v>27.2</v>
      </c>
      <c r="BK615" s="119">
        <v>28.9</v>
      </c>
      <c r="BL615" s="119">
        <v>0</v>
      </c>
      <c r="BM615" s="119" t="s">
        <v>705</v>
      </c>
    </row>
    <row r="616" spans="1:65" s="119" customFormat="1" ht="11.4" x14ac:dyDescent="0.2">
      <c r="A616" s="119" t="s">
        <v>93</v>
      </c>
      <c r="B616" s="119">
        <v>188</v>
      </c>
      <c r="C616" s="119">
        <v>6</v>
      </c>
      <c r="D616" s="119">
        <v>167</v>
      </c>
      <c r="E616" s="119">
        <v>1</v>
      </c>
      <c r="F616" s="119">
        <v>10</v>
      </c>
      <c r="G616" s="119">
        <v>0</v>
      </c>
      <c r="H616" s="119">
        <v>4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3.1909999999999998</v>
      </c>
      <c r="P616" s="119">
        <v>88.83</v>
      </c>
      <c r="Q616" s="119">
        <v>0.53200000000000003</v>
      </c>
      <c r="R616" s="119">
        <v>5.319</v>
      </c>
      <c r="S616" s="119">
        <v>0</v>
      </c>
      <c r="T616" s="119">
        <v>2.1280000000000001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383</v>
      </c>
      <c r="AB616" s="119" t="s">
        <v>511</v>
      </c>
      <c r="AC616" s="119" t="s">
        <v>442</v>
      </c>
      <c r="AD616" s="119" t="s">
        <v>382</v>
      </c>
      <c r="AE616" s="119" t="s">
        <v>54</v>
      </c>
      <c r="AF616" s="119" t="s">
        <v>583</v>
      </c>
      <c r="AG616" s="119" t="s">
        <v>54</v>
      </c>
      <c r="AH616" s="119" t="s">
        <v>54</v>
      </c>
      <c r="AI616" s="119" t="s">
        <v>54</v>
      </c>
      <c r="AJ616" s="119" t="s">
        <v>54</v>
      </c>
      <c r="AK616" s="119" t="s">
        <v>54</v>
      </c>
      <c r="AL616" s="119" t="s">
        <v>54</v>
      </c>
      <c r="AM616" s="119">
        <v>0</v>
      </c>
      <c r="AN616" s="119">
        <v>4</v>
      </c>
      <c r="AO616" s="119">
        <v>18</v>
      </c>
      <c r="AP616" s="119">
        <v>53</v>
      </c>
      <c r="AQ616" s="119">
        <v>87</v>
      </c>
      <c r="AR616" s="119">
        <v>26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20.3</v>
      </c>
      <c r="BI616" s="119">
        <v>20.9</v>
      </c>
      <c r="BJ616" s="119">
        <v>24.8</v>
      </c>
      <c r="BK616" s="119">
        <v>26.3</v>
      </c>
      <c r="BL616" s="119">
        <v>0</v>
      </c>
      <c r="BM616" s="119" t="s">
        <v>706</v>
      </c>
    </row>
    <row r="617" spans="1:65" s="119" customFormat="1" ht="11.4" x14ac:dyDescent="0.2">
      <c r="A617" s="119" t="s">
        <v>94</v>
      </c>
      <c r="B617" s="119">
        <v>150</v>
      </c>
      <c r="C617" s="119">
        <v>2</v>
      </c>
      <c r="D617" s="119">
        <v>139</v>
      </c>
      <c r="E617" s="119">
        <v>1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1.333</v>
      </c>
      <c r="P617" s="119">
        <v>92.67</v>
      </c>
      <c r="Q617" s="119">
        <v>0.66700000000000004</v>
      </c>
      <c r="R617" s="119">
        <v>5.3330000000000002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400</v>
      </c>
      <c r="AB617" s="119" t="s">
        <v>384</v>
      </c>
      <c r="AC617" s="119" t="s">
        <v>536</v>
      </c>
      <c r="AD617" s="119" t="s">
        <v>403</v>
      </c>
      <c r="AE617" s="119" t="s">
        <v>54</v>
      </c>
      <c r="AF617" s="119" t="s">
        <v>54</v>
      </c>
      <c r="AG617" s="119" t="s">
        <v>54</v>
      </c>
      <c r="AH617" s="119" t="s">
        <v>54</v>
      </c>
      <c r="AI617" s="119" t="s">
        <v>54</v>
      </c>
      <c r="AJ617" s="119" t="s">
        <v>54</v>
      </c>
      <c r="AK617" s="119" t="s">
        <v>54</v>
      </c>
      <c r="AL617" s="119" t="s">
        <v>54</v>
      </c>
      <c r="AM617" s="119">
        <v>0</v>
      </c>
      <c r="AN617" s="119">
        <v>3</v>
      </c>
      <c r="AO617" s="119">
        <v>6</v>
      </c>
      <c r="AP617" s="119">
        <v>45</v>
      </c>
      <c r="AQ617" s="119">
        <v>69</v>
      </c>
      <c r="AR617" s="119">
        <v>25</v>
      </c>
      <c r="AS617" s="119">
        <v>2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21.2</v>
      </c>
      <c r="BI617" s="119">
        <v>21.6</v>
      </c>
      <c r="BJ617" s="119">
        <v>25.6</v>
      </c>
      <c r="BK617" s="119">
        <v>27</v>
      </c>
      <c r="BL617" s="119">
        <v>0</v>
      </c>
      <c r="BM617" s="119" t="s">
        <v>705</v>
      </c>
    </row>
    <row r="618" spans="1:65" s="119" customFormat="1" ht="11.4" x14ac:dyDescent="0.2">
      <c r="A618" s="119" t="s">
        <v>94</v>
      </c>
      <c r="B618" s="119">
        <v>168</v>
      </c>
      <c r="C618" s="119">
        <v>5</v>
      </c>
      <c r="D618" s="119">
        <v>159</v>
      </c>
      <c r="E618" s="119">
        <v>1</v>
      </c>
      <c r="F618" s="119">
        <v>2</v>
      </c>
      <c r="G618" s="119">
        <v>0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2.976</v>
      </c>
      <c r="P618" s="119">
        <v>94.64</v>
      </c>
      <c r="Q618" s="119">
        <v>0.59499999999999997</v>
      </c>
      <c r="R618" s="119">
        <v>1.19</v>
      </c>
      <c r="S618" s="119">
        <v>0</v>
      </c>
      <c r="T618" s="119">
        <v>0.59499999999999997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643</v>
      </c>
      <c r="AB618" s="119" t="s">
        <v>517</v>
      </c>
      <c r="AC618" s="119" t="s">
        <v>412</v>
      </c>
      <c r="AD618" s="119" t="s">
        <v>402</v>
      </c>
      <c r="AE618" s="119" t="s">
        <v>54</v>
      </c>
      <c r="AF618" s="119" t="s">
        <v>383</v>
      </c>
      <c r="AG618" s="119" t="s">
        <v>54</v>
      </c>
      <c r="AH618" s="119" t="s">
        <v>54</v>
      </c>
      <c r="AI618" s="119" t="s">
        <v>54</v>
      </c>
      <c r="AJ618" s="119" t="s">
        <v>54</v>
      </c>
      <c r="AK618" s="119" t="s">
        <v>54</v>
      </c>
      <c r="AL618" s="119" t="s">
        <v>54</v>
      </c>
      <c r="AM618" s="119">
        <v>0</v>
      </c>
      <c r="AN618" s="119">
        <v>12</v>
      </c>
      <c r="AO618" s="119">
        <v>24</v>
      </c>
      <c r="AP618" s="119">
        <v>51</v>
      </c>
      <c r="AQ618" s="119">
        <v>60</v>
      </c>
      <c r="AR618" s="119">
        <v>21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19.100000000000001</v>
      </c>
      <c r="BI618" s="119">
        <v>19.7</v>
      </c>
      <c r="BJ618" s="119">
        <v>24.4</v>
      </c>
      <c r="BK618" s="119">
        <v>27.1</v>
      </c>
      <c r="BL618" s="119">
        <v>0</v>
      </c>
      <c r="BM618" s="119" t="s">
        <v>706</v>
      </c>
    </row>
    <row r="619" spans="1:65" s="119" customFormat="1" ht="11.4" x14ac:dyDescent="0.2">
      <c r="A619" s="119" t="s">
        <v>95</v>
      </c>
      <c r="B619" s="119">
        <v>166</v>
      </c>
      <c r="C619" s="119">
        <v>3</v>
      </c>
      <c r="D619" s="119">
        <v>149</v>
      </c>
      <c r="E619" s="119">
        <v>3</v>
      </c>
      <c r="F619" s="119">
        <v>10</v>
      </c>
      <c r="G619" s="119">
        <v>0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1.8069999999999999</v>
      </c>
      <c r="P619" s="119">
        <v>89.76</v>
      </c>
      <c r="Q619" s="119">
        <v>1.8069999999999999</v>
      </c>
      <c r="R619" s="119">
        <v>6.024</v>
      </c>
      <c r="S619" s="119">
        <v>0</v>
      </c>
      <c r="T619" s="119">
        <v>0.60199999999999998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418</v>
      </c>
      <c r="AB619" s="119" t="s">
        <v>427</v>
      </c>
      <c r="AC619" s="119" t="s">
        <v>399</v>
      </c>
      <c r="AD619" s="119" t="s">
        <v>457</v>
      </c>
      <c r="AE619" s="119" t="s">
        <v>54</v>
      </c>
      <c r="AF619" s="119" t="s">
        <v>390</v>
      </c>
      <c r="AG619" s="119" t="s">
        <v>54</v>
      </c>
      <c r="AH619" s="119" t="s">
        <v>54</v>
      </c>
      <c r="AI619" s="119" t="s">
        <v>54</v>
      </c>
      <c r="AJ619" s="119" t="s">
        <v>54</v>
      </c>
      <c r="AK619" s="119" t="s">
        <v>54</v>
      </c>
      <c r="AL619" s="119" t="s">
        <v>54</v>
      </c>
      <c r="AM619" s="119">
        <v>0</v>
      </c>
      <c r="AN619" s="119">
        <v>0</v>
      </c>
      <c r="AO619" s="119">
        <v>6</v>
      </c>
      <c r="AP619" s="119">
        <v>39</v>
      </c>
      <c r="AQ619" s="119">
        <v>72</v>
      </c>
      <c r="AR619" s="119">
        <v>42</v>
      </c>
      <c r="AS619" s="119">
        <v>7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22.5</v>
      </c>
      <c r="BI619" s="119">
        <v>22.5</v>
      </c>
      <c r="BJ619" s="119">
        <v>27</v>
      </c>
      <c r="BK619" s="119">
        <v>29.8</v>
      </c>
      <c r="BL619" s="119">
        <v>0</v>
      </c>
      <c r="BM619" s="119" t="s">
        <v>705</v>
      </c>
    </row>
    <row r="620" spans="1:65" s="119" customFormat="1" ht="11.4" x14ac:dyDescent="0.2">
      <c r="A620" s="119" t="s">
        <v>95</v>
      </c>
      <c r="B620" s="119">
        <v>189</v>
      </c>
      <c r="C620" s="119">
        <v>7</v>
      </c>
      <c r="D620" s="119">
        <v>167</v>
      </c>
      <c r="E620" s="119">
        <v>1</v>
      </c>
      <c r="F620" s="119">
        <v>13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3.7040000000000002</v>
      </c>
      <c r="P620" s="119">
        <v>88.36</v>
      </c>
      <c r="Q620" s="119">
        <v>0.52900000000000003</v>
      </c>
      <c r="R620" s="119">
        <v>6.8780000000000001</v>
      </c>
      <c r="S620" s="119">
        <v>0</v>
      </c>
      <c r="T620" s="119">
        <v>0.52900000000000003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420</v>
      </c>
      <c r="AB620" s="119" t="s">
        <v>411</v>
      </c>
      <c r="AC620" s="119" t="s">
        <v>397</v>
      </c>
      <c r="AD620" s="119" t="s">
        <v>384</v>
      </c>
      <c r="AE620" s="119" t="s">
        <v>54</v>
      </c>
      <c r="AF620" s="119" t="s">
        <v>383</v>
      </c>
      <c r="AG620" s="119" t="s">
        <v>54</v>
      </c>
      <c r="AH620" s="119" t="s">
        <v>54</v>
      </c>
      <c r="AI620" s="119" t="s">
        <v>54</v>
      </c>
      <c r="AJ620" s="119" t="s">
        <v>54</v>
      </c>
      <c r="AK620" s="119" t="s">
        <v>54</v>
      </c>
      <c r="AL620" s="119" t="s">
        <v>54</v>
      </c>
      <c r="AM620" s="119">
        <v>0</v>
      </c>
      <c r="AN620" s="119">
        <v>4</v>
      </c>
      <c r="AO620" s="119">
        <v>15</v>
      </c>
      <c r="AP620" s="119">
        <v>47</v>
      </c>
      <c r="AQ620" s="119">
        <v>106</v>
      </c>
      <c r="AR620" s="119">
        <v>16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20.6</v>
      </c>
      <c r="BI620" s="119">
        <v>21.4</v>
      </c>
      <c r="BJ620" s="119">
        <v>24</v>
      </c>
      <c r="BK620" s="119">
        <v>26</v>
      </c>
      <c r="BL620" s="119">
        <v>0</v>
      </c>
      <c r="BM620" s="119" t="s">
        <v>706</v>
      </c>
    </row>
    <row r="621" spans="1:65" s="119" customFormat="1" ht="11.4" x14ac:dyDescent="0.2">
      <c r="A621" s="119" t="s">
        <v>96</v>
      </c>
      <c r="B621" s="119">
        <v>166</v>
      </c>
      <c r="C621" s="119">
        <v>5</v>
      </c>
      <c r="D621" s="119">
        <v>149</v>
      </c>
      <c r="E621" s="119">
        <v>3</v>
      </c>
      <c r="F621" s="119">
        <v>6</v>
      </c>
      <c r="G621" s="119">
        <v>2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1</v>
      </c>
      <c r="N621" s="119">
        <v>0</v>
      </c>
      <c r="O621" s="119">
        <v>3.012</v>
      </c>
      <c r="P621" s="119">
        <v>89.76</v>
      </c>
      <c r="Q621" s="119">
        <v>1.8069999999999999</v>
      </c>
      <c r="R621" s="119">
        <v>3.6139999999999999</v>
      </c>
      <c r="S621" s="119">
        <v>1.2050000000000001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0.60199999999999998</v>
      </c>
      <c r="Z621" s="119">
        <v>0</v>
      </c>
      <c r="AA621" s="119" t="s">
        <v>516</v>
      </c>
      <c r="AB621" s="119" t="s">
        <v>419</v>
      </c>
      <c r="AC621" s="119" t="s">
        <v>409</v>
      </c>
      <c r="AD621" s="119" t="s">
        <v>449</v>
      </c>
      <c r="AE621" s="119" t="s">
        <v>412</v>
      </c>
      <c r="AF621" s="119" t="s">
        <v>54</v>
      </c>
      <c r="AG621" s="119" t="s">
        <v>54</v>
      </c>
      <c r="AH621" s="119" t="s">
        <v>54</v>
      </c>
      <c r="AI621" s="119" t="s">
        <v>54</v>
      </c>
      <c r="AJ621" s="119" t="s">
        <v>54</v>
      </c>
      <c r="AK621" s="119" t="s">
        <v>395</v>
      </c>
      <c r="AL621" s="119" t="s">
        <v>54</v>
      </c>
      <c r="AM621" s="119">
        <v>0</v>
      </c>
      <c r="AN621" s="119">
        <v>1</v>
      </c>
      <c r="AO621" s="119">
        <v>11</v>
      </c>
      <c r="AP621" s="119">
        <v>44</v>
      </c>
      <c r="AQ621" s="119">
        <v>79</v>
      </c>
      <c r="AR621" s="119">
        <v>29</v>
      </c>
      <c r="AS621" s="119">
        <v>1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21.4</v>
      </c>
      <c r="BI621" s="119">
        <v>21.6</v>
      </c>
      <c r="BJ621" s="119">
        <v>25.3</v>
      </c>
      <c r="BK621" s="119">
        <v>27.3</v>
      </c>
      <c r="BL621" s="119">
        <v>0</v>
      </c>
      <c r="BM621" s="119" t="s">
        <v>705</v>
      </c>
    </row>
    <row r="622" spans="1:65" s="119" customFormat="1" ht="11.4" x14ac:dyDescent="0.2">
      <c r="A622" s="119" t="s">
        <v>96</v>
      </c>
      <c r="B622" s="119">
        <v>155</v>
      </c>
      <c r="C622" s="119">
        <v>1</v>
      </c>
      <c r="D622" s="119">
        <v>147</v>
      </c>
      <c r="E622" s="119">
        <v>0</v>
      </c>
      <c r="F622" s="119">
        <v>4</v>
      </c>
      <c r="G622" s="119">
        <v>0</v>
      </c>
      <c r="H622" s="119">
        <v>3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0.64500000000000002</v>
      </c>
      <c r="P622" s="119">
        <v>94.84</v>
      </c>
      <c r="Q622" s="119">
        <v>0</v>
      </c>
      <c r="R622" s="119">
        <v>2.581</v>
      </c>
      <c r="S622" s="119">
        <v>0</v>
      </c>
      <c r="T622" s="119">
        <v>1.9350000000000001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498</v>
      </c>
      <c r="AB622" s="119" t="s">
        <v>405</v>
      </c>
      <c r="AC622" s="119" t="s">
        <v>54</v>
      </c>
      <c r="AD622" s="119" t="s">
        <v>415</v>
      </c>
      <c r="AE622" s="119" t="s">
        <v>54</v>
      </c>
      <c r="AF622" s="119" t="s">
        <v>504</v>
      </c>
      <c r="AG622" s="119" t="s">
        <v>54</v>
      </c>
      <c r="AH622" s="119" t="s">
        <v>54</v>
      </c>
      <c r="AI622" s="119" t="s">
        <v>54</v>
      </c>
      <c r="AJ622" s="119" t="s">
        <v>54</v>
      </c>
      <c r="AK622" s="119" t="s">
        <v>54</v>
      </c>
      <c r="AL622" s="119" t="s">
        <v>54</v>
      </c>
      <c r="AM622" s="119">
        <v>0</v>
      </c>
      <c r="AN622" s="119">
        <v>2</v>
      </c>
      <c r="AO622" s="119">
        <v>20</v>
      </c>
      <c r="AP622" s="119">
        <v>63</v>
      </c>
      <c r="AQ622" s="119">
        <v>63</v>
      </c>
      <c r="AR622" s="119">
        <v>7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19.3</v>
      </c>
      <c r="BI622" s="119">
        <v>19.8</v>
      </c>
      <c r="BJ622" s="119">
        <v>23.4</v>
      </c>
      <c r="BK622" s="119">
        <v>24.8</v>
      </c>
      <c r="BL622" s="119">
        <v>0</v>
      </c>
      <c r="BM622" s="119" t="s">
        <v>706</v>
      </c>
    </row>
    <row r="623" spans="1:65" s="119" customFormat="1" ht="11.4" x14ac:dyDescent="0.2">
      <c r="A623" s="119" t="s">
        <v>97</v>
      </c>
      <c r="B623" s="119">
        <v>176</v>
      </c>
      <c r="C623" s="119">
        <v>1</v>
      </c>
      <c r="D623" s="119">
        <v>162</v>
      </c>
      <c r="E623" s="119">
        <v>3</v>
      </c>
      <c r="F623" s="119">
        <v>8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1</v>
      </c>
      <c r="O623" s="119">
        <v>0.56799999999999995</v>
      </c>
      <c r="P623" s="119">
        <v>92.05</v>
      </c>
      <c r="Q623" s="119">
        <v>1.7050000000000001</v>
      </c>
      <c r="R623" s="119">
        <v>4.5449999999999999</v>
      </c>
      <c r="S623" s="119">
        <v>0.56799999999999995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0.56799999999999995</v>
      </c>
      <c r="AA623" s="119" t="s">
        <v>694</v>
      </c>
      <c r="AB623" s="119" t="s">
        <v>417</v>
      </c>
      <c r="AC623" s="119" t="s">
        <v>391</v>
      </c>
      <c r="AD623" s="119" t="s">
        <v>516</v>
      </c>
      <c r="AE623" s="119" t="s">
        <v>410</v>
      </c>
      <c r="AF623" s="119" t="s">
        <v>54</v>
      </c>
      <c r="AG623" s="119" t="s">
        <v>54</v>
      </c>
      <c r="AH623" s="119" t="s">
        <v>54</v>
      </c>
      <c r="AI623" s="119" t="s">
        <v>54</v>
      </c>
      <c r="AJ623" s="119" t="s">
        <v>54</v>
      </c>
      <c r="AK623" s="119" t="s">
        <v>54</v>
      </c>
      <c r="AL623" s="119" t="s">
        <v>583</v>
      </c>
      <c r="AM623" s="119">
        <v>0</v>
      </c>
      <c r="AN623" s="119">
        <v>2</v>
      </c>
      <c r="AO623" s="119">
        <v>13</v>
      </c>
      <c r="AP623" s="119">
        <v>39</v>
      </c>
      <c r="AQ623" s="119">
        <v>81</v>
      </c>
      <c r="AR623" s="119">
        <v>40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21.7</v>
      </c>
      <c r="BI623" s="119">
        <v>22.3</v>
      </c>
      <c r="BJ623" s="119">
        <v>26</v>
      </c>
      <c r="BK623" s="119">
        <v>28.3</v>
      </c>
      <c r="BL623" s="119">
        <v>0</v>
      </c>
      <c r="BM623" s="119" t="s">
        <v>705</v>
      </c>
    </row>
    <row r="624" spans="1:65" s="119" customFormat="1" ht="11.4" x14ac:dyDescent="0.2">
      <c r="A624" s="119" t="s">
        <v>97</v>
      </c>
      <c r="B624" s="119">
        <v>151</v>
      </c>
      <c r="C624" s="119">
        <v>6</v>
      </c>
      <c r="D624" s="119">
        <v>136</v>
      </c>
      <c r="E624" s="119">
        <v>2</v>
      </c>
      <c r="F624" s="119">
        <v>5</v>
      </c>
      <c r="G624" s="119">
        <v>1</v>
      </c>
      <c r="H624" s="119">
        <v>1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3.9740000000000002</v>
      </c>
      <c r="P624" s="119">
        <v>90.07</v>
      </c>
      <c r="Q624" s="119">
        <v>1.325</v>
      </c>
      <c r="R624" s="119">
        <v>3.3109999999999999</v>
      </c>
      <c r="S624" s="119">
        <v>0.66200000000000003</v>
      </c>
      <c r="T624" s="119">
        <v>0.66200000000000003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505</v>
      </c>
      <c r="AB624" s="119" t="s">
        <v>517</v>
      </c>
      <c r="AC624" s="119" t="s">
        <v>486</v>
      </c>
      <c r="AD624" s="119" t="s">
        <v>407</v>
      </c>
      <c r="AE624" s="119" t="s">
        <v>446</v>
      </c>
      <c r="AF624" s="119" t="s">
        <v>462</v>
      </c>
      <c r="AG624" s="119" t="s">
        <v>54</v>
      </c>
      <c r="AH624" s="119" t="s">
        <v>54</v>
      </c>
      <c r="AI624" s="119" t="s">
        <v>54</v>
      </c>
      <c r="AJ624" s="119" t="s">
        <v>54</v>
      </c>
      <c r="AK624" s="119" t="s">
        <v>54</v>
      </c>
      <c r="AL624" s="119" t="s">
        <v>54</v>
      </c>
      <c r="AM624" s="119">
        <v>0</v>
      </c>
      <c r="AN624" s="119">
        <v>3</v>
      </c>
      <c r="AO624" s="119">
        <v>24</v>
      </c>
      <c r="AP624" s="119">
        <v>57</v>
      </c>
      <c r="AQ624" s="119">
        <v>58</v>
      </c>
      <c r="AR624" s="119">
        <v>8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19.100000000000001</v>
      </c>
      <c r="BI624" s="119">
        <v>19.399999999999999</v>
      </c>
      <c r="BJ624" s="119">
        <v>23.5</v>
      </c>
      <c r="BK624" s="119">
        <v>25.2</v>
      </c>
      <c r="BL624" s="119">
        <v>0</v>
      </c>
      <c r="BM624" s="119" t="s">
        <v>706</v>
      </c>
    </row>
    <row r="625" spans="1:65" s="119" customFormat="1" ht="11.4" x14ac:dyDescent="0.2">
      <c r="A625" s="119" t="s">
        <v>98</v>
      </c>
      <c r="B625" s="119">
        <v>163</v>
      </c>
      <c r="C625" s="119">
        <v>4</v>
      </c>
      <c r="D625" s="119">
        <v>149</v>
      </c>
      <c r="E625" s="119">
        <v>0</v>
      </c>
      <c r="F625" s="119">
        <v>9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1</v>
      </c>
      <c r="M625" s="119">
        <v>0</v>
      </c>
      <c r="N625" s="119">
        <v>0</v>
      </c>
      <c r="O625" s="119">
        <v>2.4540000000000002</v>
      </c>
      <c r="P625" s="119">
        <v>91.41</v>
      </c>
      <c r="Q625" s="119">
        <v>0</v>
      </c>
      <c r="R625" s="119">
        <v>5.5209999999999999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0.61299999999999999</v>
      </c>
      <c r="Y625" s="119">
        <v>0</v>
      </c>
      <c r="Z625" s="119">
        <v>0</v>
      </c>
      <c r="AA625" s="119" t="s">
        <v>427</v>
      </c>
      <c r="AB625" s="119" t="s">
        <v>431</v>
      </c>
      <c r="AC625" s="119" t="s">
        <v>54</v>
      </c>
      <c r="AD625" s="119" t="s">
        <v>447</v>
      </c>
      <c r="AE625" s="119" t="s">
        <v>54</v>
      </c>
      <c r="AF625" s="119" t="s">
        <v>54</v>
      </c>
      <c r="AG625" s="119" t="s">
        <v>54</v>
      </c>
      <c r="AH625" s="119" t="s">
        <v>54</v>
      </c>
      <c r="AI625" s="119" t="s">
        <v>54</v>
      </c>
      <c r="AJ625" s="119" t="s">
        <v>592</v>
      </c>
      <c r="AK625" s="119" t="s">
        <v>54</v>
      </c>
      <c r="AL625" s="119" t="s">
        <v>54</v>
      </c>
      <c r="AM625" s="119">
        <v>0</v>
      </c>
      <c r="AN625" s="119">
        <v>0</v>
      </c>
      <c r="AO625" s="119">
        <v>7</v>
      </c>
      <c r="AP625" s="119">
        <v>49</v>
      </c>
      <c r="AQ625" s="119">
        <v>68</v>
      </c>
      <c r="AR625" s="119">
        <v>35</v>
      </c>
      <c r="AS625" s="119">
        <v>3</v>
      </c>
      <c r="AT625" s="119">
        <v>1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21.9</v>
      </c>
      <c r="BI625" s="119">
        <v>21.5</v>
      </c>
      <c r="BJ625" s="119">
        <v>26.2</v>
      </c>
      <c r="BK625" s="119">
        <v>29.2</v>
      </c>
      <c r="BL625" s="119">
        <v>1</v>
      </c>
      <c r="BM625" s="119" t="s">
        <v>705</v>
      </c>
    </row>
    <row r="626" spans="1:65" s="119" customFormat="1" ht="11.4" x14ac:dyDescent="0.2">
      <c r="A626" s="119" t="s">
        <v>98</v>
      </c>
      <c r="B626" s="119">
        <v>157</v>
      </c>
      <c r="C626" s="119">
        <v>5</v>
      </c>
      <c r="D626" s="119">
        <v>142</v>
      </c>
      <c r="E626" s="119">
        <v>1</v>
      </c>
      <c r="F626" s="119">
        <v>3</v>
      </c>
      <c r="G626" s="119">
        <v>1</v>
      </c>
      <c r="H626" s="119">
        <v>5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3.1850000000000001</v>
      </c>
      <c r="P626" s="119">
        <v>90.45</v>
      </c>
      <c r="Q626" s="119">
        <v>0.63700000000000001</v>
      </c>
      <c r="R626" s="119">
        <v>1.911</v>
      </c>
      <c r="S626" s="119">
        <v>0.63700000000000001</v>
      </c>
      <c r="T626" s="119">
        <v>3.1850000000000001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413</v>
      </c>
      <c r="AB626" s="119" t="s">
        <v>414</v>
      </c>
      <c r="AC626" s="119" t="s">
        <v>401</v>
      </c>
      <c r="AD626" s="119" t="s">
        <v>386</v>
      </c>
      <c r="AE626" s="119" t="s">
        <v>420</v>
      </c>
      <c r="AF626" s="119" t="s">
        <v>489</v>
      </c>
      <c r="AG626" s="119" t="s">
        <v>54</v>
      </c>
      <c r="AH626" s="119" t="s">
        <v>54</v>
      </c>
      <c r="AI626" s="119" t="s">
        <v>54</v>
      </c>
      <c r="AJ626" s="119" t="s">
        <v>54</v>
      </c>
      <c r="AK626" s="119" t="s">
        <v>54</v>
      </c>
      <c r="AL626" s="119" t="s">
        <v>54</v>
      </c>
      <c r="AM626" s="119">
        <v>1</v>
      </c>
      <c r="AN626" s="119">
        <v>4</v>
      </c>
      <c r="AO626" s="119">
        <v>23</v>
      </c>
      <c r="AP626" s="119">
        <v>44</v>
      </c>
      <c r="AQ626" s="119">
        <v>70</v>
      </c>
      <c r="AR626" s="119">
        <v>14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19.399999999999999</v>
      </c>
      <c r="BI626" s="119">
        <v>20.2</v>
      </c>
      <c r="BJ626" s="119">
        <v>23.6</v>
      </c>
      <c r="BK626" s="119">
        <v>25.8</v>
      </c>
      <c r="BL626" s="119">
        <v>0</v>
      </c>
      <c r="BM626" s="119" t="s">
        <v>706</v>
      </c>
    </row>
    <row r="627" spans="1:65" s="119" customFormat="1" ht="11.4" x14ac:dyDescent="0.2">
      <c r="A627" s="119" t="s">
        <v>99</v>
      </c>
      <c r="B627" s="119">
        <v>168</v>
      </c>
      <c r="C627" s="119">
        <v>4</v>
      </c>
      <c r="D627" s="119">
        <v>155</v>
      </c>
      <c r="E627" s="119">
        <v>1</v>
      </c>
      <c r="F627" s="119">
        <v>6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1</v>
      </c>
      <c r="M627" s="119">
        <v>0</v>
      </c>
      <c r="N627" s="119">
        <v>0</v>
      </c>
      <c r="O627" s="119">
        <v>2.3809999999999998</v>
      </c>
      <c r="P627" s="119">
        <v>92.26</v>
      </c>
      <c r="Q627" s="119">
        <v>0.59499999999999997</v>
      </c>
      <c r="R627" s="119">
        <v>3.5710000000000002</v>
      </c>
      <c r="S627" s="119">
        <v>0.59499999999999997</v>
      </c>
      <c r="T627" s="119">
        <v>0</v>
      </c>
      <c r="U627" s="119">
        <v>0</v>
      </c>
      <c r="V627" s="119">
        <v>0</v>
      </c>
      <c r="W627" s="119">
        <v>0</v>
      </c>
      <c r="X627" s="119">
        <v>0.59499999999999997</v>
      </c>
      <c r="Y627" s="119">
        <v>0</v>
      </c>
      <c r="Z627" s="119">
        <v>0</v>
      </c>
      <c r="AA627" s="119" t="s">
        <v>512</v>
      </c>
      <c r="AB627" s="119" t="s">
        <v>413</v>
      </c>
      <c r="AC627" s="119" t="s">
        <v>491</v>
      </c>
      <c r="AD627" s="119" t="s">
        <v>417</v>
      </c>
      <c r="AE627" s="119" t="s">
        <v>483</v>
      </c>
      <c r="AF627" s="119" t="s">
        <v>54</v>
      </c>
      <c r="AG627" s="119" t="s">
        <v>54</v>
      </c>
      <c r="AH627" s="119" t="s">
        <v>54</v>
      </c>
      <c r="AI627" s="119" t="s">
        <v>54</v>
      </c>
      <c r="AJ627" s="119" t="s">
        <v>500</v>
      </c>
      <c r="AK627" s="119" t="s">
        <v>54</v>
      </c>
      <c r="AL627" s="119" t="s">
        <v>54</v>
      </c>
      <c r="AM627" s="119">
        <v>0</v>
      </c>
      <c r="AN627" s="119">
        <v>3</v>
      </c>
      <c r="AO627" s="119">
        <v>23</v>
      </c>
      <c r="AP627" s="119">
        <v>51</v>
      </c>
      <c r="AQ627" s="119">
        <v>62</v>
      </c>
      <c r="AR627" s="119">
        <v>29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20.3</v>
      </c>
      <c r="BI627" s="119">
        <v>21.1</v>
      </c>
      <c r="BJ627" s="119">
        <v>25.3</v>
      </c>
      <c r="BK627" s="119">
        <v>26.9</v>
      </c>
      <c r="BL627" s="119">
        <v>0</v>
      </c>
      <c r="BM627" s="119" t="s">
        <v>705</v>
      </c>
    </row>
    <row r="628" spans="1:65" s="119" customFormat="1" ht="11.4" x14ac:dyDescent="0.2">
      <c r="A628" s="119" t="s">
        <v>99</v>
      </c>
      <c r="B628" s="119">
        <v>170</v>
      </c>
      <c r="C628" s="119">
        <v>4</v>
      </c>
      <c r="D628" s="119">
        <v>159</v>
      </c>
      <c r="E628" s="119">
        <v>0</v>
      </c>
      <c r="F628" s="119">
        <v>4</v>
      </c>
      <c r="G628" s="119">
        <v>1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1</v>
      </c>
      <c r="N628" s="119">
        <v>0</v>
      </c>
      <c r="O628" s="119">
        <v>2.3530000000000002</v>
      </c>
      <c r="P628" s="119">
        <v>93.53</v>
      </c>
      <c r="Q628" s="119">
        <v>0</v>
      </c>
      <c r="R628" s="119">
        <v>2.3530000000000002</v>
      </c>
      <c r="S628" s="119">
        <v>0.58799999999999997</v>
      </c>
      <c r="T628" s="119">
        <v>0.58799999999999997</v>
      </c>
      <c r="U628" s="119">
        <v>0</v>
      </c>
      <c r="V628" s="119">
        <v>0</v>
      </c>
      <c r="W628" s="119">
        <v>0</v>
      </c>
      <c r="X628" s="119">
        <v>0</v>
      </c>
      <c r="Y628" s="119">
        <v>0.58799999999999997</v>
      </c>
      <c r="Z628" s="119">
        <v>0</v>
      </c>
      <c r="AA628" s="119" t="s">
        <v>463</v>
      </c>
      <c r="AB628" s="119" t="s">
        <v>499</v>
      </c>
      <c r="AC628" s="119" t="s">
        <v>54</v>
      </c>
      <c r="AD628" s="119" t="s">
        <v>486</v>
      </c>
      <c r="AE628" s="119" t="s">
        <v>591</v>
      </c>
      <c r="AF628" s="119" t="s">
        <v>670</v>
      </c>
      <c r="AG628" s="119" t="s">
        <v>54</v>
      </c>
      <c r="AH628" s="119" t="s">
        <v>54</v>
      </c>
      <c r="AI628" s="119" t="s">
        <v>54</v>
      </c>
      <c r="AJ628" s="119" t="s">
        <v>54</v>
      </c>
      <c r="AK628" s="119" t="s">
        <v>391</v>
      </c>
      <c r="AL628" s="119" t="s">
        <v>54</v>
      </c>
      <c r="AM628" s="119">
        <v>0</v>
      </c>
      <c r="AN628" s="119">
        <v>32</v>
      </c>
      <c r="AO628" s="119">
        <v>30</v>
      </c>
      <c r="AP628" s="119">
        <v>55</v>
      </c>
      <c r="AQ628" s="119">
        <v>53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16.3</v>
      </c>
      <c r="BI628" s="119">
        <v>17.8</v>
      </c>
      <c r="BJ628" s="119">
        <v>21.3</v>
      </c>
      <c r="BK628" s="119">
        <v>23</v>
      </c>
      <c r="BL628" s="119">
        <v>0</v>
      </c>
      <c r="BM628" s="119" t="s">
        <v>706</v>
      </c>
    </row>
    <row r="629" spans="1:65" s="119" customFormat="1" ht="11.4" x14ac:dyDescent="0.2">
      <c r="A629" s="119" t="s">
        <v>100</v>
      </c>
      <c r="B629" s="119">
        <v>149</v>
      </c>
      <c r="C629" s="119">
        <v>2</v>
      </c>
      <c r="D629" s="119">
        <v>141</v>
      </c>
      <c r="E629" s="119">
        <v>0</v>
      </c>
      <c r="F629" s="119">
        <v>4</v>
      </c>
      <c r="G629" s="119">
        <v>1</v>
      </c>
      <c r="H629" s="119">
        <v>1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1.3420000000000001</v>
      </c>
      <c r="P629" s="119">
        <v>94.63</v>
      </c>
      <c r="Q629" s="119">
        <v>0</v>
      </c>
      <c r="R629" s="119">
        <v>2.6850000000000001</v>
      </c>
      <c r="S629" s="119">
        <v>0.67100000000000004</v>
      </c>
      <c r="T629" s="119">
        <v>0.67100000000000004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383</v>
      </c>
      <c r="AB629" s="119" t="s">
        <v>384</v>
      </c>
      <c r="AC629" s="119" t="s">
        <v>54</v>
      </c>
      <c r="AD629" s="119" t="s">
        <v>427</v>
      </c>
      <c r="AE629" s="119" t="s">
        <v>414</v>
      </c>
      <c r="AF629" s="119" t="s">
        <v>519</v>
      </c>
      <c r="AG629" s="119" t="s">
        <v>54</v>
      </c>
      <c r="AH629" s="119" t="s">
        <v>54</v>
      </c>
      <c r="AI629" s="119" t="s">
        <v>54</v>
      </c>
      <c r="AJ629" s="119" t="s">
        <v>54</v>
      </c>
      <c r="AK629" s="119" t="s">
        <v>54</v>
      </c>
      <c r="AL629" s="119" t="s">
        <v>54</v>
      </c>
      <c r="AM629" s="119">
        <v>0</v>
      </c>
      <c r="AN629" s="119">
        <v>2</v>
      </c>
      <c r="AO629" s="119">
        <v>5</v>
      </c>
      <c r="AP629" s="119">
        <v>56</v>
      </c>
      <c r="AQ629" s="119">
        <v>55</v>
      </c>
      <c r="AR629" s="119">
        <v>30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21.1</v>
      </c>
      <c r="BI629" s="119">
        <v>20.7</v>
      </c>
      <c r="BJ629" s="119">
        <v>26</v>
      </c>
      <c r="BK629" s="119">
        <v>27.6</v>
      </c>
      <c r="BL629" s="119">
        <v>0</v>
      </c>
      <c r="BM629" s="119" t="s">
        <v>705</v>
      </c>
    </row>
    <row r="630" spans="1:65" s="119" customFormat="1" ht="11.4" x14ac:dyDescent="0.2">
      <c r="A630" s="119" t="s">
        <v>100</v>
      </c>
      <c r="B630" s="119">
        <v>139</v>
      </c>
      <c r="C630" s="119">
        <v>4</v>
      </c>
      <c r="D630" s="119">
        <v>128</v>
      </c>
      <c r="E630" s="119">
        <v>0</v>
      </c>
      <c r="F630" s="119">
        <v>3</v>
      </c>
      <c r="G630" s="119">
        <v>2</v>
      </c>
      <c r="H630" s="119">
        <v>2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2.8780000000000001</v>
      </c>
      <c r="P630" s="119">
        <v>92.09</v>
      </c>
      <c r="Q630" s="119">
        <v>0</v>
      </c>
      <c r="R630" s="119">
        <v>2.1579999999999999</v>
      </c>
      <c r="S630" s="119">
        <v>1.4390000000000001</v>
      </c>
      <c r="T630" s="119">
        <v>1.4390000000000001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589</v>
      </c>
      <c r="AB630" s="119" t="s">
        <v>518</v>
      </c>
      <c r="AC630" s="119" t="s">
        <v>54</v>
      </c>
      <c r="AD630" s="119" t="s">
        <v>646</v>
      </c>
      <c r="AE630" s="119" t="s">
        <v>581</v>
      </c>
      <c r="AF630" s="119" t="s">
        <v>658</v>
      </c>
      <c r="AG630" s="119" t="s">
        <v>54</v>
      </c>
      <c r="AH630" s="119" t="s">
        <v>54</v>
      </c>
      <c r="AI630" s="119" t="s">
        <v>54</v>
      </c>
      <c r="AJ630" s="119" t="s">
        <v>54</v>
      </c>
      <c r="AK630" s="119" t="s">
        <v>54</v>
      </c>
      <c r="AL630" s="119" t="s">
        <v>54</v>
      </c>
      <c r="AM630" s="119">
        <v>3</v>
      </c>
      <c r="AN630" s="119">
        <v>30</v>
      </c>
      <c r="AO630" s="119">
        <v>31</v>
      </c>
      <c r="AP630" s="119">
        <v>49</v>
      </c>
      <c r="AQ630" s="119">
        <v>22</v>
      </c>
      <c r="AR630" s="119">
        <v>4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14.9</v>
      </c>
      <c r="BI630" s="119">
        <v>15.3</v>
      </c>
      <c r="BJ630" s="119">
        <v>20.3</v>
      </c>
      <c r="BK630" s="119">
        <v>23.7</v>
      </c>
      <c r="BL630" s="119">
        <v>0</v>
      </c>
      <c r="BM630" s="119" t="s">
        <v>706</v>
      </c>
    </row>
    <row r="631" spans="1:65" s="119" customFormat="1" ht="11.4" x14ac:dyDescent="0.2">
      <c r="A631" s="119" t="s">
        <v>101</v>
      </c>
      <c r="B631" s="119">
        <v>133</v>
      </c>
      <c r="C631" s="119">
        <v>6</v>
      </c>
      <c r="D631" s="119">
        <v>115</v>
      </c>
      <c r="E631" s="119">
        <v>2</v>
      </c>
      <c r="F631" s="119">
        <v>9</v>
      </c>
      <c r="G631" s="119">
        <v>0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4.5110000000000001</v>
      </c>
      <c r="P631" s="119">
        <v>86.47</v>
      </c>
      <c r="Q631" s="119">
        <v>1.504</v>
      </c>
      <c r="R631" s="119">
        <v>6.7670000000000003</v>
      </c>
      <c r="S631" s="119">
        <v>0</v>
      </c>
      <c r="T631" s="119">
        <v>0.752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418</v>
      </c>
      <c r="AB631" s="119" t="s">
        <v>404</v>
      </c>
      <c r="AC631" s="119" t="s">
        <v>466</v>
      </c>
      <c r="AD631" s="119" t="s">
        <v>418</v>
      </c>
      <c r="AE631" s="119" t="s">
        <v>54</v>
      </c>
      <c r="AF631" s="119" t="s">
        <v>518</v>
      </c>
      <c r="AG631" s="119" t="s">
        <v>54</v>
      </c>
      <c r="AH631" s="119" t="s">
        <v>54</v>
      </c>
      <c r="AI631" s="119" t="s">
        <v>54</v>
      </c>
      <c r="AJ631" s="119" t="s">
        <v>54</v>
      </c>
      <c r="AK631" s="119" t="s">
        <v>54</v>
      </c>
      <c r="AL631" s="119" t="s">
        <v>54</v>
      </c>
      <c r="AM631" s="119">
        <v>0</v>
      </c>
      <c r="AN631" s="119">
        <v>5</v>
      </c>
      <c r="AO631" s="119">
        <v>12</v>
      </c>
      <c r="AP631" s="119">
        <v>33</v>
      </c>
      <c r="AQ631" s="119">
        <v>56</v>
      </c>
      <c r="AR631" s="119">
        <v>24</v>
      </c>
      <c r="AS631" s="119">
        <v>3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21.1</v>
      </c>
      <c r="BI631" s="119">
        <v>22.1</v>
      </c>
      <c r="BJ631" s="119">
        <v>26.4</v>
      </c>
      <c r="BK631" s="119">
        <v>28.8</v>
      </c>
      <c r="BL631" s="119">
        <v>0</v>
      </c>
      <c r="BM631" s="119" t="s">
        <v>705</v>
      </c>
    </row>
    <row r="632" spans="1:65" s="119" customFormat="1" ht="11.4" x14ac:dyDescent="0.2">
      <c r="A632" s="119" t="s">
        <v>101</v>
      </c>
      <c r="B632" s="119">
        <v>126</v>
      </c>
      <c r="C632" s="119">
        <v>6</v>
      </c>
      <c r="D632" s="119">
        <v>114</v>
      </c>
      <c r="E632" s="119">
        <v>3</v>
      </c>
      <c r="F632" s="119">
        <v>2</v>
      </c>
      <c r="G632" s="119">
        <v>0</v>
      </c>
      <c r="H632" s="119">
        <v>1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4.7619999999999996</v>
      </c>
      <c r="P632" s="119">
        <v>90.48</v>
      </c>
      <c r="Q632" s="119">
        <v>2.3809999999999998</v>
      </c>
      <c r="R632" s="119">
        <v>1.587</v>
      </c>
      <c r="S632" s="119">
        <v>0</v>
      </c>
      <c r="T632" s="119">
        <v>0.79400000000000004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589</v>
      </c>
      <c r="AB632" s="119" t="s">
        <v>483</v>
      </c>
      <c r="AC632" s="119" t="s">
        <v>592</v>
      </c>
      <c r="AD632" s="119" t="s">
        <v>604</v>
      </c>
      <c r="AE632" s="119" t="s">
        <v>54</v>
      </c>
      <c r="AF632" s="119" t="s">
        <v>499</v>
      </c>
      <c r="AG632" s="119" t="s">
        <v>54</v>
      </c>
      <c r="AH632" s="119" t="s">
        <v>54</v>
      </c>
      <c r="AI632" s="119" t="s">
        <v>54</v>
      </c>
      <c r="AJ632" s="119" t="s">
        <v>54</v>
      </c>
      <c r="AK632" s="119" t="s">
        <v>54</v>
      </c>
      <c r="AL632" s="119" t="s">
        <v>54</v>
      </c>
      <c r="AM632" s="119">
        <v>3</v>
      </c>
      <c r="AN632" s="119">
        <v>34</v>
      </c>
      <c r="AO632" s="119">
        <v>32</v>
      </c>
      <c r="AP632" s="119">
        <v>35</v>
      </c>
      <c r="AQ632" s="119">
        <v>18</v>
      </c>
      <c r="AR632" s="119">
        <v>3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14.2</v>
      </c>
      <c r="BI632" s="119">
        <v>14.3</v>
      </c>
      <c r="BJ632" s="119">
        <v>20.6</v>
      </c>
      <c r="BK632" s="119">
        <v>24.4</v>
      </c>
      <c r="BL632" s="119">
        <v>0</v>
      </c>
      <c r="BM632" s="119" t="s">
        <v>706</v>
      </c>
    </row>
    <row r="633" spans="1:65" s="119" customFormat="1" ht="11.4" x14ac:dyDescent="0.2">
      <c r="A633" s="119" t="s">
        <v>102</v>
      </c>
      <c r="B633" s="119">
        <v>130</v>
      </c>
      <c r="C633" s="119">
        <v>3</v>
      </c>
      <c r="D633" s="119">
        <v>122</v>
      </c>
      <c r="E633" s="119">
        <v>0</v>
      </c>
      <c r="F633" s="119">
        <v>5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2.3079999999999998</v>
      </c>
      <c r="P633" s="119">
        <v>93.85</v>
      </c>
      <c r="Q633" s="119">
        <v>0</v>
      </c>
      <c r="R633" s="119">
        <v>3.8460000000000001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446</v>
      </c>
      <c r="AB633" s="119" t="s">
        <v>511</v>
      </c>
      <c r="AC633" s="119" t="s">
        <v>54</v>
      </c>
      <c r="AD633" s="119" t="s">
        <v>421</v>
      </c>
      <c r="AE633" s="119" t="s">
        <v>54</v>
      </c>
      <c r="AF633" s="119" t="s">
        <v>54</v>
      </c>
      <c r="AG633" s="119" t="s">
        <v>54</v>
      </c>
      <c r="AH633" s="119" t="s">
        <v>54</v>
      </c>
      <c r="AI633" s="119" t="s">
        <v>54</v>
      </c>
      <c r="AJ633" s="119" t="s">
        <v>54</v>
      </c>
      <c r="AK633" s="119" t="s">
        <v>54</v>
      </c>
      <c r="AL633" s="119" t="s">
        <v>54</v>
      </c>
      <c r="AM633" s="119">
        <v>0</v>
      </c>
      <c r="AN633" s="119">
        <v>0</v>
      </c>
      <c r="AO633" s="119">
        <v>5</v>
      </c>
      <c r="AP633" s="119">
        <v>50</v>
      </c>
      <c r="AQ633" s="119">
        <v>59</v>
      </c>
      <c r="AR633" s="119">
        <v>13</v>
      </c>
      <c r="AS633" s="119">
        <v>3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20.8</v>
      </c>
      <c r="BI633" s="119">
        <v>20.8</v>
      </c>
      <c r="BJ633" s="119">
        <v>24.6</v>
      </c>
      <c r="BK633" s="119">
        <v>27.2</v>
      </c>
      <c r="BL633" s="119">
        <v>0</v>
      </c>
      <c r="BM633" s="119" t="s">
        <v>705</v>
      </c>
    </row>
    <row r="634" spans="1:65" s="119" customFormat="1" ht="11.4" x14ac:dyDescent="0.2">
      <c r="A634" s="119" t="s">
        <v>102</v>
      </c>
      <c r="B634" s="119">
        <v>135</v>
      </c>
      <c r="C634" s="119">
        <v>5</v>
      </c>
      <c r="D634" s="119">
        <v>118</v>
      </c>
      <c r="E634" s="119">
        <v>1</v>
      </c>
      <c r="F634" s="119">
        <v>4</v>
      </c>
      <c r="G634" s="119">
        <v>0</v>
      </c>
      <c r="H634" s="119">
        <v>6</v>
      </c>
      <c r="I634" s="119">
        <v>0</v>
      </c>
      <c r="J634" s="119">
        <v>1</v>
      </c>
      <c r="K634" s="119">
        <v>0</v>
      </c>
      <c r="L634" s="119">
        <v>0</v>
      </c>
      <c r="M634" s="119">
        <v>0</v>
      </c>
      <c r="N634" s="119">
        <v>0</v>
      </c>
      <c r="O634" s="119">
        <v>3.7040000000000002</v>
      </c>
      <c r="P634" s="119">
        <v>87.41</v>
      </c>
      <c r="Q634" s="119">
        <v>0.74099999999999999</v>
      </c>
      <c r="R634" s="119">
        <v>2.9630000000000001</v>
      </c>
      <c r="S634" s="119">
        <v>0</v>
      </c>
      <c r="T634" s="119">
        <v>4.444</v>
      </c>
      <c r="U634" s="119">
        <v>0</v>
      </c>
      <c r="V634" s="119">
        <v>0.74099999999999999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667</v>
      </c>
      <c r="AB634" s="119" t="s">
        <v>583</v>
      </c>
      <c r="AC634" s="119" t="s">
        <v>518</v>
      </c>
      <c r="AD634" s="119" t="s">
        <v>464</v>
      </c>
      <c r="AE634" s="119" t="s">
        <v>54</v>
      </c>
      <c r="AF634" s="119" t="s">
        <v>514</v>
      </c>
      <c r="AG634" s="119" t="s">
        <v>54</v>
      </c>
      <c r="AH634" s="119" t="s">
        <v>466</v>
      </c>
      <c r="AI634" s="119" t="s">
        <v>54</v>
      </c>
      <c r="AJ634" s="119" t="s">
        <v>54</v>
      </c>
      <c r="AK634" s="119" t="s">
        <v>54</v>
      </c>
      <c r="AL634" s="119" t="s">
        <v>54</v>
      </c>
      <c r="AM634" s="119">
        <v>3</v>
      </c>
      <c r="AN634" s="119">
        <v>32</v>
      </c>
      <c r="AO634" s="119">
        <v>47</v>
      </c>
      <c r="AP634" s="119">
        <v>42</v>
      </c>
      <c r="AQ634" s="119">
        <v>10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13.2</v>
      </c>
      <c r="BI634" s="119">
        <v>13.1</v>
      </c>
      <c r="BJ634" s="119">
        <v>17.899999999999999</v>
      </c>
      <c r="BK634" s="119">
        <v>21.6</v>
      </c>
      <c r="BL634" s="119">
        <v>0</v>
      </c>
      <c r="BM634" s="119" t="s">
        <v>706</v>
      </c>
    </row>
    <row r="635" spans="1:65" s="119" customFormat="1" ht="11.4" x14ac:dyDescent="0.2">
      <c r="A635" s="119" t="s">
        <v>103</v>
      </c>
      <c r="B635" s="119">
        <v>136</v>
      </c>
      <c r="C635" s="119">
        <v>1</v>
      </c>
      <c r="D635" s="119">
        <v>121</v>
      </c>
      <c r="E635" s="119">
        <v>1</v>
      </c>
      <c r="F635" s="119">
        <v>11</v>
      </c>
      <c r="G635" s="119">
        <v>2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0.73499999999999999</v>
      </c>
      <c r="P635" s="119">
        <v>88.97</v>
      </c>
      <c r="Q635" s="119">
        <v>0.73499999999999999</v>
      </c>
      <c r="R635" s="119">
        <v>8.0879999999999992</v>
      </c>
      <c r="S635" s="119">
        <v>1.4710000000000001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400</v>
      </c>
      <c r="AB635" s="119" t="s">
        <v>504</v>
      </c>
      <c r="AC635" s="119" t="s">
        <v>501</v>
      </c>
      <c r="AD635" s="119" t="s">
        <v>429</v>
      </c>
      <c r="AE635" s="119" t="s">
        <v>384</v>
      </c>
      <c r="AF635" s="119" t="s">
        <v>54</v>
      </c>
      <c r="AG635" s="119" t="s">
        <v>54</v>
      </c>
      <c r="AH635" s="119" t="s">
        <v>54</v>
      </c>
      <c r="AI635" s="119" t="s">
        <v>54</v>
      </c>
      <c r="AJ635" s="119" t="s">
        <v>54</v>
      </c>
      <c r="AK635" s="119" t="s">
        <v>54</v>
      </c>
      <c r="AL635" s="119" t="s">
        <v>54</v>
      </c>
      <c r="AM635" s="119">
        <v>0</v>
      </c>
      <c r="AN635" s="119">
        <v>8</v>
      </c>
      <c r="AO635" s="119">
        <v>42</v>
      </c>
      <c r="AP635" s="119">
        <v>53</v>
      </c>
      <c r="AQ635" s="119">
        <v>30</v>
      </c>
      <c r="AR635" s="119">
        <v>3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16.8</v>
      </c>
      <c r="BI635" s="119">
        <v>16.600000000000001</v>
      </c>
      <c r="BJ635" s="119">
        <v>21.5</v>
      </c>
      <c r="BK635" s="119">
        <v>24.4</v>
      </c>
      <c r="BL635" s="119">
        <v>0</v>
      </c>
      <c r="BM635" s="119" t="s">
        <v>705</v>
      </c>
    </row>
    <row r="636" spans="1:65" s="119" customFormat="1" ht="11.4" x14ac:dyDescent="0.2">
      <c r="A636" s="119" t="s">
        <v>103</v>
      </c>
      <c r="B636" s="119">
        <v>122</v>
      </c>
      <c r="C636" s="119">
        <v>7</v>
      </c>
      <c r="D636" s="119">
        <v>108</v>
      </c>
      <c r="E636" s="119">
        <v>2</v>
      </c>
      <c r="F636" s="119">
        <v>4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5.7380000000000004</v>
      </c>
      <c r="P636" s="119">
        <v>88.52</v>
      </c>
      <c r="Q636" s="119">
        <v>1.639</v>
      </c>
      <c r="R636" s="119">
        <v>3.2789999999999999</v>
      </c>
      <c r="S636" s="119">
        <v>0.82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584</v>
      </c>
      <c r="AB636" s="119" t="s">
        <v>658</v>
      </c>
      <c r="AC636" s="119" t="s">
        <v>591</v>
      </c>
      <c r="AD636" s="119" t="s">
        <v>646</v>
      </c>
      <c r="AE636" s="119" t="s">
        <v>591</v>
      </c>
      <c r="AF636" s="119" t="s">
        <v>54</v>
      </c>
      <c r="AG636" s="119" t="s">
        <v>54</v>
      </c>
      <c r="AH636" s="119" t="s">
        <v>54</v>
      </c>
      <c r="AI636" s="119" t="s">
        <v>54</v>
      </c>
      <c r="AJ636" s="119" t="s">
        <v>54</v>
      </c>
      <c r="AK636" s="119" t="s">
        <v>54</v>
      </c>
      <c r="AL636" s="119" t="s">
        <v>54</v>
      </c>
      <c r="AM636" s="119">
        <v>3</v>
      </c>
      <c r="AN636" s="119">
        <v>62</v>
      </c>
      <c r="AO636" s="119">
        <v>46</v>
      </c>
      <c r="AP636" s="119">
        <v>10</v>
      </c>
      <c r="AQ636" s="119">
        <v>0</v>
      </c>
      <c r="AR636" s="119">
        <v>1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9.9</v>
      </c>
      <c r="BI636" s="119">
        <v>9.5</v>
      </c>
      <c r="BJ636" s="119">
        <v>12.9</v>
      </c>
      <c r="BK636" s="119">
        <v>16.899999999999999</v>
      </c>
      <c r="BL636" s="119">
        <v>0</v>
      </c>
      <c r="BM636" s="119" t="s">
        <v>706</v>
      </c>
    </row>
    <row r="637" spans="1:65" s="119" customFormat="1" ht="11.4" x14ac:dyDescent="0.2">
      <c r="A637" s="119" t="s">
        <v>104</v>
      </c>
      <c r="B637" s="119">
        <v>134</v>
      </c>
      <c r="C637" s="119">
        <v>1</v>
      </c>
      <c r="D637" s="119">
        <v>126</v>
      </c>
      <c r="E637" s="119">
        <v>0</v>
      </c>
      <c r="F637" s="119">
        <v>7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0.746</v>
      </c>
      <c r="P637" s="119">
        <v>94.03</v>
      </c>
      <c r="Q637" s="119">
        <v>0</v>
      </c>
      <c r="R637" s="119">
        <v>5.2240000000000002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457</v>
      </c>
      <c r="AB637" s="119" t="s">
        <v>486</v>
      </c>
      <c r="AC637" s="119" t="s">
        <v>54</v>
      </c>
      <c r="AD637" s="119" t="s">
        <v>494</v>
      </c>
      <c r="AE637" s="119" t="s">
        <v>54</v>
      </c>
      <c r="AF637" s="119" t="s">
        <v>54</v>
      </c>
      <c r="AG637" s="119" t="s">
        <v>54</v>
      </c>
      <c r="AH637" s="119" t="s">
        <v>54</v>
      </c>
      <c r="AI637" s="119" t="s">
        <v>54</v>
      </c>
      <c r="AJ637" s="119" t="s">
        <v>54</v>
      </c>
      <c r="AK637" s="119" t="s">
        <v>54</v>
      </c>
      <c r="AL637" s="119" t="s">
        <v>54</v>
      </c>
      <c r="AM637" s="119">
        <v>0</v>
      </c>
      <c r="AN637" s="119">
        <v>18</v>
      </c>
      <c r="AO637" s="119">
        <v>15</v>
      </c>
      <c r="AP637" s="119">
        <v>39</v>
      </c>
      <c r="AQ637" s="119">
        <v>52</v>
      </c>
      <c r="AR637" s="119">
        <v>9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18.5</v>
      </c>
      <c r="BI637" s="119">
        <v>19.5</v>
      </c>
      <c r="BJ637" s="119">
        <v>24.2</v>
      </c>
      <c r="BK637" s="119">
        <v>26.4</v>
      </c>
      <c r="BL637" s="119">
        <v>0</v>
      </c>
      <c r="BM637" s="119" t="s">
        <v>705</v>
      </c>
    </row>
    <row r="638" spans="1:65" s="119" customFormat="1" ht="11.4" x14ac:dyDescent="0.2">
      <c r="A638" s="119" t="s">
        <v>104</v>
      </c>
      <c r="B638" s="119">
        <v>120</v>
      </c>
      <c r="C638" s="119">
        <v>8</v>
      </c>
      <c r="D638" s="119">
        <v>107</v>
      </c>
      <c r="E638" s="119">
        <v>0</v>
      </c>
      <c r="F638" s="119">
        <v>2</v>
      </c>
      <c r="G638" s="119">
        <v>2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6.6669999999999998</v>
      </c>
      <c r="P638" s="119">
        <v>89.17</v>
      </c>
      <c r="Q638" s="119">
        <v>0</v>
      </c>
      <c r="R638" s="119">
        <v>1.667</v>
      </c>
      <c r="S638" s="119">
        <v>1.667</v>
      </c>
      <c r="T638" s="119">
        <v>0.83299999999999996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495</v>
      </c>
      <c r="AB638" s="119" t="s">
        <v>581</v>
      </c>
      <c r="AC638" s="119" t="s">
        <v>54</v>
      </c>
      <c r="AD638" s="119" t="s">
        <v>685</v>
      </c>
      <c r="AE638" s="119" t="s">
        <v>587</v>
      </c>
      <c r="AF638" s="119" t="s">
        <v>593</v>
      </c>
      <c r="AG638" s="119" t="s">
        <v>54</v>
      </c>
      <c r="AH638" s="119" t="s">
        <v>54</v>
      </c>
      <c r="AI638" s="119" t="s">
        <v>54</v>
      </c>
      <c r="AJ638" s="119" t="s">
        <v>54</v>
      </c>
      <c r="AK638" s="119" t="s">
        <v>54</v>
      </c>
      <c r="AL638" s="119" t="s">
        <v>54</v>
      </c>
      <c r="AM638" s="119">
        <v>6</v>
      </c>
      <c r="AN638" s="119">
        <v>47</v>
      </c>
      <c r="AO638" s="119">
        <v>51</v>
      </c>
      <c r="AP638" s="119">
        <v>9</v>
      </c>
      <c r="AQ638" s="119">
        <v>5</v>
      </c>
      <c r="AR638" s="119">
        <v>2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11.2</v>
      </c>
      <c r="BI638" s="119">
        <v>11.1</v>
      </c>
      <c r="BJ638" s="119">
        <v>14.8</v>
      </c>
      <c r="BK638" s="119">
        <v>21.4</v>
      </c>
      <c r="BL638" s="119">
        <v>0</v>
      </c>
      <c r="BM638" s="119" t="s">
        <v>706</v>
      </c>
    </row>
    <row r="639" spans="1:65" s="119" customFormat="1" ht="11.4" x14ac:dyDescent="0.2">
      <c r="A639" s="119" t="s">
        <v>105</v>
      </c>
      <c r="B639" s="119">
        <v>149</v>
      </c>
      <c r="C639" s="119">
        <v>4</v>
      </c>
      <c r="D639" s="119">
        <v>141</v>
      </c>
      <c r="E639" s="119">
        <v>1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2.6850000000000001</v>
      </c>
      <c r="P639" s="119">
        <v>94.63</v>
      </c>
      <c r="Q639" s="119">
        <v>0.67100000000000004</v>
      </c>
      <c r="R639" s="119">
        <v>2.0129999999999999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385</v>
      </c>
      <c r="AB639" s="119" t="s">
        <v>576</v>
      </c>
      <c r="AC639" s="119" t="s">
        <v>446</v>
      </c>
      <c r="AD639" s="119" t="s">
        <v>462</v>
      </c>
      <c r="AE639" s="119" t="s">
        <v>54</v>
      </c>
      <c r="AF639" s="119" t="s">
        <v>54</v>
      </c>
      <c r="AG639" s="119" t="s">
        <v>54</v>
      </c>
      <c r="AH639" s="119" t="s">
        <v>54</v>
      </c>
      <c r="AI639" s="119" t="s">
        <v>54</v>
      </c>
      <c r="AJ639" s="119" t="s">
        <v>54</v>
      </c>
      <c r="AK639" s="119" t="s">
        <v>54</v>
      </c>
      <c r="AL639" s="119" t="s">
        <v>54</v>
      </c>
      <c r="AM639" s="119">
        <v>0</v>
      </c>
      <c r="AN639" s="119">
        <v>2</v>
      </c>
      <c r="AO639" s="119">
        <v>30</v>
      </c>
      <c r="AP639" s="119">
        <v>62</v>
      </c>
      <c r="AQ639" s="119">
        <v>40</v>
      </c>
      <c r="AR639" s="119">
        <v>12</v>
      </c>
      <c r="AS639" s="119">
        <v>2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1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</v>
      </c>
      <c r="BI639" s="119">
        <v>18.2</v>
      </c>
      <c r="BJ639" s="119">
        <v>23.5</v>
      </c>
      <c r="BK639" s="119">
        <v>27.5</v>
      </c>
      <c r="BL639" s="119">
        <v>1</v>
      </c>
      <c r="BM639" s="119" t="s">
        <v>705</v>
      </c>
    </row>
    <row r="640" spans="1:65" s="119" customFormat="1" ht="11.4" x14ac:dyDescent="0.2">
      <c r="A640" s="119" t="s">
        <v>105</v>
      </c>
      <c r="B640" s="119">
        <v>158</v>
      </c>
      <c r="C640" s="119">
        <v>7</v>
      </c>
      <c r="D640" s="119">
        <v>139</v>
      </c>
      <c r="E640" s="119">
        <v>4</v>
      </c>
      <c r="F640" s="119">
        <v>3</v>
      </c>
      <c r="G640" s="119">
        <v>1</v>
      </c>
      <c r="H640" s="119">
        <v>4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4.43</v>
      </c>
      <c r="P640" s="119">
        <v>87.97</v>
      </c>
      <c r="Q640" s="119">
        <v>2.532</v>
      </c>
      <c r="R640" s="119">
        <v>1.899</v>
      </c>
      <c r="S640" s="119">
        <v>0.63300000000000001</v>
      </c>
      <c r="T640" s="119">
        <v>2.532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587</v>
      </c>
      <c r="AB640" s="119" t="s">
        <v>480</v>
      </c>
      <c r="AC640" s="119" t="s">
        <v>481</v>
      </c>
      <c r="AD640" s="119" t="s">
        <v>491</v>
      </c>
      <c r="AE640" s="119" t="s">
        <v>491</v>
      </c>
      <c r="AF640" s="119" t="s">
        <v>592</v>
      </c>
      <c r="AG640" s="119" t="s">
        <v>54</v>
      </c>
      <c r="AH640" s="119" t="s">
        <v>54</v>
      </c>
      <c r="AI640" s="119" t="s">
        <v>54</v>
      </c>
      <c r="AJ640" s="119" t="s">
        <v>54</v>
      </c>
      <c r="AK640" s="119" t="s">
        <v>54</v>
      </c>
      <c r="AL640" s="119" t="s">
        <v>54</v>
      </c>
      <c r="AM640" s="119">
        <v>2</v>
      </c>
      <c r="AN640" s="119">
        <v>21</v>
      </c>
      <c r="AO640" s="119">
        <v>44</v>
      </c>
      <c r="AP640" s="119">
        <v>83</v>
      </c>
      <c r="AQ640" s="119">
        <v>7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1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15.3</v>
      </c>
      <c r="BI640" s="119">
        <v>15.9</v>
      </c>
      <c r="BJ640" s="119">
        <v>18.7</v>
      </c>
      <c r="BK640" s="119">
        <v>20.100000000000001</v>
      </c>
      <c r="BL640" s="119">
        <v>1</v>
      </c>
      <c r="BM640" s="119" t="s">
        <v>706</v>
      </c>
    </row>
    <row r="641" spans="1:65" s="119" customFormat="1" ht="11.4" x14ac:dyDescent="0.2">
      <c r="A641" s="119" t="s">
        <v>106</v>
      </c>
      <c r="B641" s="119">
        <v>134</v>
      </c>
      <c r="C641" s="119">
        <v>2</v>
      </c>
      <c r="D641" s="119">
        <v>127</v>
      </c>
      <c r="E641" s="119">
        <v>1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1.4930000000000001</v>
      </c>
      <c r="P641" s="119">
        <v>94.78</v>
      </c>
      <c r="Q641" s="119">
        <v>0.746</v>
      </c>
      <c r="R641" s="119">
        <v>2.9849999999999999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486</v>
      </c>
      <c r="AB641" s="119" t="s">
        <v>407</v>
      </c>
      <c r="AC641" s="119" t="s">
        <v>669</v>
      </c>
      <c r="AD641" s="119" t="s">
        <v>386</v>
      </c>
      <c r="AE641" s="119" t="s">
        <v>54</v>
      </c>
      <c r="AF641" s="119" t="s">
        <v>54</v>
      </c>
      <c r="AG641" s="119" t="s">
        <v>54</v>
      </c>
      <c r="AH641" s="119" t="s">
        <v>54</v>
      </c>
      <c r="AI641" s="119" t="s">
        <v>54</v>
      </c>
      <c r="AJ641" s="119" t="s">
        <v>54</v>
      </c>
      <c r="AK641" s="119" t="s">
        <v>54</v>
      </c>
      <c r="AL641" s="119" t="s">
        <v>54</v>
      </c>
      <c r="AM641" s="119">
        <v>0</v>
      </c>
      <c r="AN641" s="119">
        <v>18</v>
      </c>
      <c r="AO641" s="119">
        <v>18</v>
      </c>
      <c r="AP641" s="119">
        <v>26</v>
      </c>
      <c r="AQ641" s="119">
        <v>59</v>
      </c>
      <c r="AR641" s="119">
        <v>12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19</v>
      </c>
      <c r="BI641" s="119">
        <v>21.2</v>
      </c>
      <c r="BJ641" s="119">
        <v>23.9</v>
      </c>
      <c r="BK641" s="119">
        <v>26.4</v>
      </c>
      <c r="BL641" s="119">
        <v>0</v>
      </c>
      <c r="BM641" s="119" t="s">
        <v>705</v>
      </c>
    </row>
    <row r="642" spans="1:65" s="119" customFormat="1" ht="11.4" x14ac:dyDescent="0.2">
      <c r="A642" s="119" t="s">
        <v>106</v>
      </c>
      <c r="B642" s="119">
        <v>154</v>
      </c>
      <c r="C642" s="119">
        <v>3</v>
      </c>
      <c r="D642" s="119">
        <v>141</v>
      </c>
      <c r="E642" s="119">
        <v>0</v>
      </c>
      <c r="F642" s="119">
        <v>5</v>
      </c>
      <c r="G642" s="119">
        <v>2</v>
      </c>
      <c r="H642" s="119">
        <v>2</v>
      </c>
      <c r="I642" s="119">
        <v>0</v>
      </c>
      <c r="J642" s="119">
        <v>0</v>
      </c>
      <c r="K642" s="119">
        <v>0</v>
      </c>
      <c r="L642" s="119">
        <v>1</v>
      </c>
      <c r="M642" s="119">
        <v>0</v>
      </c>
      <c r="N642" s="119">
        <v>0</v>
      </c>
      <c r="O642" s="119">
        <v>1.948</v>
      </c>
      <c r="P642" s="119">
        <v>91.56</v>
      </c>
      <c r="Q642" s="119">
        <v>0</v>
      </c>
      <c r="R642" s="119">
        <v>3.2469999999999999</v>
      </c>
      <c r="S642" s="119">
        <v>1.2989999999999999</v>
      </c>
      <c r="T642" s="119">
        <v>1.2989999999999999</v>
      </c>
      <c r="U642" s="119">
        <v>0</v>
      </c>
      <c r="V642" s="119">
        <v>0</v>
      </c>
      <c r="W642" s="119">
        <v>0</v>
      </c>
      <c r="X642" s="119">
        <v>0.64900000000000002</v>
      </c>
      <c r="Y642" s="119">
        <v>0</v>
      </c>
      <c r="Z642" s="119">
        <v>0</v>
      </c>
      <c r="AA642" s="119" t="s">
        <v>682</v>
      </c>
      <c r="AB642" s="119" t="s">
        <v>465</v>
      </c>
      <c r="AC642" s="119" t="s">
        <v>54</v>
      </c>
      <c r="AD642" s="119" t="s">
        <v>479</v>
      </c>
      <c r="AE642" s="119" t="s">
        <v>587</v>
      </c>
      <c r="AF642" s="119" t="s">
        <v>500</v>
      </c>
      <c r="AG642" s="119" t="s">
        <v>54</v>
      </c>
      <c r="AH642" s="119" t="s">
        <v>54</v>
      </c>
      <c r="AI642" s="119" t="s">
        <v>54</v>
      </c>
      <c r="AJ642" s="119" t="s">
        <v>429</v>
      </c>
      <c r="AK642" s="119" t="s">
        <v>54</v>
      </c>
      <c r="AL642" s="119" t="s">
        <v>54</v>
      </c>
      <c r="AM642" s="119">
        <v>7</v>
      </c>
      <c r="AN642" s="119">
        <v>41</v>
      </c>
      <c r="AO642" s="119">
        <v>67</v>
      </c>
      <c r="AP642" s="119">
        <v>25</v>
      </c>
      <c r="AQ642" s="119">
        <v>13</v>
      </c>
      <c r="AR642" s="119">
        <v>1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12.8</v>
      </c>
      <c r="BI642" s="119">
        <v>12.6</v>
      </c>
      <c r="BJ642" s="119">
        <v>19</v>
      </c>
      <c r="BK642" s="119">
        <v>21.7</v>
      </c>
      <c r="BL642" s="119">
        <v>0</v>
      </c>
      <c r="BM642" s="119" t="s">
        <v>706</v>
      </c>
    </row>
    <row r="643" spans="1:65" s="119" customFormat="1" ht="11.4" x14ac:dyDescent="0.2">
      <c r="A643" s="119" t="s">
        <v>107</v>
      </c>
      <c r="B643" s="119">
        <v>173</v>
      </c>
      <c r="C643" s="119">
        <v>7</v>
      </c>
      <c r="D643" s="119">
        <v>155</v>
      </c>
      <c r="E643" s="119">
        <v>0</v>
      </c>
      <c r="F643" s="119">
        <v>11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4.0460000000000003</v>
      </c>
      <c r="P643" s="119">
        <v>89.6</v>
      </c>
      <c r="Q643" s="119">
        <v>0</v>
      </c>
      <c r="R643" s="119">
        <v>6.3579999999999997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437</v>
      </c>
      <c r="AB643" s="119" t="s">
        <v>413</v>
      </c>
      <c r="AC643" s="119" t="s">
        <v>54</v>
      </c>
      <c r="AD643" s="119" t="s">
        <v>388</v>
      </c>
      <c r="AE643" s="119" t="s">
        <v>54</v>
      </c>
      <c r="AF643" s="119" t="s">
        <v>54</v>
      </c>
      <c r="AG643" s="119" t="s">
        <v>54</v>
      </c>
      <c r="AH643" s="119" t="s">
        <v>54</v>
      </c>
      <c r="AI643" s="119" t="s">
        <v>54</v>
      </c>
      <c r="AJ643" s="119" t="s">
        <v>54</v>
      </c>
      <c r="AK643" s="119" t="s">
        <v>54</v>
      </c>
      <c r="AL643" s="119" t="s">
        <v>54</v>
      </c>
      <c r="AM643" s="119">
        <v>1</v>
      </c>
      <c r="AN643" s="119">
        <v>5</v>
      </c>
      <c r="AO643" s="119">
        <v>24</v>
      </c>
      <c r="AP643" s="119">
        <v>35</v>
      </c>
      <c r="AQ643" s="119">
        <v>89</v>
      </c>
      <c r="AR643" s="119">
        <v>18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20.399999999999999</v>
      </c>
      <c r="BI643" s="119">
        <v>22</v>
      </c>
      <c r="BJ643" s="119">
        <v>24.8</v>
      </c>
      <c r="BK643" s="119">
        <v>26.5</v>
      </c>
      <c r="BL643" s="119">
        <v>0</v>
      </c>
      <c r="BM643" s="119" t="s">
        <v>705</v>
      </c>
    </row>
    <row r="644" spans="1:65" s="119" customFormat="1" ht="11.4" x14ac:dyDescent="0.2">
      <c r="A644" s="119" t="s">
        <v>107</v>
      </c>
      <c r="B644" s="119">
        <v>150</v>
      </c>
      <c r="C644" s="119">
        <v>8</v>
      </c>
      <c r="D644" s="119">
        <v>133</v>
      </c>
      <c r="E644" s="119">
        <v>1</v>
      </c>
      <c r="F644" s="119">
        <v>7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5.3330000000000002</v>
      </c>
      <c r="P644" s="119">
        <v>88.67</v>
      </c>
      <c r="Q644" s="119">
        <v>0.66700000000000004</v>
      </c>
      <c r="R644" s="119">
        <v>4.6669999999999998</v>
      </c>
      <c r="S644" s="119">
        <v>0.66700000000000004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488</v>
      </c>
      <c r="AB644" s="119" t="s">
        <v>405</v>
      </c>
      <c r="AC644" s="119" t="s">
        <v>494</v>
      </c>
      <c r="AD644" s="119" t="s">
        <v>512</v>
      </c>
      <c r="AE644" s="119" t="s">
        <v>643</v>
      </c>
      <c r="AF644" s="119" t="s">
        <v>54</v>
      </c>
      <c r="AG644" s="119" t="s">
        <v>54</v>
      </c>
      <c r="AH644" s="119" t="s">
        <v>54</v>
      </c>
      <c r="AI644" s="119" t="s">
        <v>54</v>
      </c>
      <c r="AJ644" s="119" t="s">
        <v>54</v>
      </c>
      <c r="AK644" s="119" t="s">
        <v>54</v>
      </c>
      <c r="AL644" s="119" t="s">
        <v>54</v>
      </c>
      <c r="AM644" s="119">
        <v>2</v>
      </c>
      <c r="AN644" s="119">
        <v>8</v>
      </c>
      <c r="AO644" s="119">
        <v>20</v>
      </c>
      <c r="AP644" s="119">
        <v>44</v>
      </c>
      <c r="AQ644" s="119">
        <v>67</v>
      </c>
      <c r="AR644" s="119">
        <v>9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19.100000000000001</v>
      </c>
      <c r="BI644" s="119">
        <v>20.100000000000001</v>
      </c>
      <c r="BJ644" s="119">
        <v>23.7</v>
      </c>
      <c r="BK644" s="119">
        <v>25.2</v>
      </c>
      <c r="BL644" s="119">
        <v>0</v>
      </c>
      <c r="BM644" s="119" t="s">
        <v>706</v>
      </c>
    </row>
    <row r="645" spans="1:65" s="119" customFormat="1" ht="11.4" x14ac:dyDescent="0.2">
      <c r="A645" s="119" t="s">
        <v>108</v>
      </c>
      <c r="B645" s="119">
        <v>167</v>
      </c>
      <c r="C645" s="119">
        <v>6</v>
      </c>
      <c r="D645" s="119">
        <v>156</v>
      </c>
      <c r="E645" s="119">
        <v>0</v>
      </c>
      <c r="F645" s="119">
        <v>3</v>
      </c>
      <c r="G645" s="119">
        <v>1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3.593</v>
      </c>
      <c r="P645" s="119">
        <v>93.41</v>
      </c>
      <c r="Q645" s="119">
        <v>0</v>
      </c>
      <c r="R645" s="119">
        <v>1.796</v>
      </c>
      <c r="S645" s="119">
        <v>0.59899999999999998</v>
      </c>
      <c r="T645" s="119">
        <v>0.59899999999999998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397</v>
      </c>
      <c r="AB645" s="119" t="s">
        <v>411</v>
      </c>
      <c r="AC645" s="119" t="s">
        <v>54</v>
      </c>
      <c r="AD645" s="119" t="s">
        <v>432</v>
      </c>
      <c r="AE645" s="119" t="s">
        <v>499</v>
      </c>
      <c r="AF645" s="119" t="s">
        <v>398</v>
      </c>
      <c r="AG645" s="119" t="s">
        <v>54</v>
      </c>
      <c r="AH645" s="119" t="s">
        <v>54</v>
      </c>
      <c r="AI645" s="119" t="s">
        <v>54</v>
      </c>
      <c r="AJ645" s="119" t="s">
        <v>54</v>
      </c>
      <c r="AK645" s="119" t="s">
        <v>54</v>
      </c>
      <c r="AL645" s="119" t="s">
        <v>54</v>
      </c>
      <c r="AM645" s="119">
        <v>1</v>
      </c>
      <c r="AN645" s="119">
        <v>0</v>
      </c>
      <c r="AO645" s="119">
        <v>10</v>
      </c>
      <c r="AP645" s="119">
        <v>64</v>
      </c>
      <c r="AQ645" s="119">
        <v>66</v>
      </c>
      <c r="AR645" s="119">
        <v>22</v>
      </c>
      <c r="AS645" s="119">
        <v>4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20.8</v>
      </c>
      <c r="BI645" s="119">
        <v>20.7</v>
      </c>
      <c r="BJ645" s="119">
        <v>25.3</v>
      </c>
      <c r="BK645" s="119">
        <v>27.4</v>
      </c>
      <c r="BL645" s="119">
        <v>0</v>
      </c>
      <c r="BM645" s="119" t="s">
        <v>705</v>
      </c>
    </row>
    <row r="646" spans="1:65" s="119" customFormat="1" ht="11.4" x14ac:dyDescent="0.2">
      <c r="A646" s="119" t="s">
        <v>108</v>
      </c>
      <c r="B646" s="119">
        <v>150</v>
      </c>
      <c r="C646" s="119">
        <v>3</v>
      </c>
      <c r="D646" s="119">
        <v>143</v>
      </c>
      <c r="E646" s="119">
        <v>2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</v>
      </c>
      <c r="P646" s="119">
        <v>95.33</v>
      </c>
      <c r="Q646" s="119">
        <v>1.333</v>
      </c>
      <c r="R646" s="119">
        <v>1.333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593</v>
      </c>
      <c r="AB646" s="119" t="s">
        <v>385</v>
      </c>
      <c r="AC646" s="119" t="s">
        <v>409</v>
      </c>
      <c r="AD646" s="119" t="s">
        <v>412</v>
      </c>
      <c r="AE646" s="119" t="s">
        <v>54</v>
      </c>
      <c r="AF646" s="119" t="s">
        <v>54</v>
      </c>
      <c r="AG646" s="119" t="s">
        <v>54</v>
      </c>
      <c r="AH646" s="119" t="s">
        <v>54</v>
      </c>
      <c r="AI646" s="119" t="s">
        <v>54</v>
      </c>
      <c r="AJ646" s="119" t="s">
        <v>54</v>
      </c>
      <c r="AK646" s="119" t="s">
        <v>54</v>
      </c>
      <c r="AL646" s="119" t="s">
        <v>54</v>
      </c>
      <c r="AM646" s="119">
        <v>3</v>
      </c>
      <c r="AN646" s="119">
        <v>12</v>
      </c>
      <c r="AO646" s="119">
        <v>19</v>
      </c>
      <c r="AP646" s="119">
        <v>64</v>
      </c>
      <c r="AQ646" s="119">
        <v>40</v>
      </c>
      <c r="AR646" s="119">
        <v>12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17.899999999999999</v>
      </c>
      <c r="BI646" s="119">
        <v>18.899999999999999</v>
      </c>
      <c r="BJ646" s="119">
        <v>23.5</v>
      </c>
      <c r="BK646" s="119">
        <v>25.6</v>
      </c>
      <c r="BL646" s="119">
        <v>0</v>
      </c>
      <c r="BM646" s="119" t="s">
        <v>706</v>
      </c>
    </row>
    <row r="647" spans="1:65" s="119" customFormat="1" ht="11.4" x14ac:dyDescent="0.2">
      <c r="A647" s="119" t="s">
        <v>109</v>
      </c>
      <c r="B647" s="119">
        <v>164</v>
      </c>
      <c r="C647" s="119">
        <v>8</v>
      </c>
      <c r="D647" s="119">
        <v>146</v>
      </c>
      <c r="E647" s="119">
        <v>0</v>
      </c>
      <c r="F647" s="119">
        <v>8</v>
      </c>
      <c r="G647" s="119">
        <v>1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4.8780000000000001</v>
      </c>
      <c r="P647" s="119">
        <v>89.02</v>
      </c>
      <c r="Q647" s="119">
        <v>0</v>
      </c>
      <c r="R647" s="119">
        <v>4.8780000000000001</v>
      </c>
      <c r="S647" s="119">
        <v>0.61</v>
      </c>
      <c r="T647" s="119">
        <v>0.61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399</v>
      </c>
      <c r="AB647" s="119" t="s">
        <v>431</v>
      </c>
      <c r="AC647" s="119" t="s">
        <v>54</v>
      </c>
      <c r="AD647" s="119" t="s">
        <v>432</v>
      </c>
      <c r="AE647" s="119" t="s">
        <v>459</v>
      </c>
      <c r="AF647" s="119" t="s">
        <v>675</v>
      </c>
      <c r="AG647" s="119" t="s">
        <v>54</v>
      </c>
      <c r="AH647" s="119" t="s">
        <v>54</v>
      </c>
      <c r="AI647" s="119" t="s">
        <v>54</v>
      </c>
      <c r="AJ647" s="119" t="s">
        <v>54</v>
      </c>
      <c r="AK647" s="119" t="s">
        <v>54</v>
      </c>
      <c r="AL647" s="119" t="s">
        <v>54</v>
      </c>
      <c r="AM647" s="119">
        <v>0</v>
      </c>
      <c r="AN647" s="119">
        <v>3</v>
      </c>
      <c r="AO647" s="119">
        <v>11</v>
      </c>
      <c r="AP647" s="119">
        <v>44</v>
      </c>
      <c r="AQ647" s="119">
        <v>65</v>
      </c>
      <c r="AR647" s="119">
        <v>37</v>
      </c>
      <c r="AS647" s="119">
        <v>4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21.6</v>
      </c>
      <c r="BI647" s="119">
        <v>21.7</v>
      </c>
      <c r="BJ647" s="119">
        <v>26.4</v>
      </c>
      <c r="BK647" s="119">
        <v>28.8</v>
      </c>
      <c r="BL647" s="119">
        <v>0</v>
      </c>
      <c r="BM647" s="119" t="s">
        <v>705</v>
      </c>
    </row>
    <row r="648" spans="1:65" s="119" customFormat="1" ht="11.4" x14ac:dyDescent="0.2">
      <c r="A648" s="119" t="s">
        <v>109</v>
      </c>
      <c r="B648" s="119">
        <v>134</v>
      </c>
      <c r="C648" s="119">
        <v>6</v>
      </c>
      <c r="D648" s="119">
        <v>121</v>
      </c>
      <c r="E648" s="119">
        <v>0</v>
      </c>
      <c r="F648" s="119">
        <v>6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4.4779999999999998</v>
      </c>
      <c r="P648" s="119">
        <v>90.3</v>
      </c>
      <c r="Q648" s="119">
        <v>0</v>
      </c>
      <c r="R648" s="119">
        <v>4.4779999999999998</v>
      </c>
      <c r="S648" s="119">
        <v>0.746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488</v>
      </c>
      <c r="AB648" s="119" t="s">
        <v>440</v>
      </c>
      <c r="AC648" s="119" t="s">
        <v>54</v>
      </c>
      <c r="AD648" s="119" t="s">
        <v>457</v>
      </c>
      <c r="AE648" s="119" t="s">
        <v>434</v>
      </c>
      <c r="AF648" s="119" t="s">
        <v>54</v>
      </c>
      <c r="AG648" s="119" t="s">
        <v>54</v>
      </c>
      <c r="AH648" s="119" t="s">
        <v>54</v>
      </c>
      <c r="AI648" s="119" t="s">
        <v>54</v>
      </c>
      <c r="AJ648" s="119" t="s">
        <v>54</v>
      </c>
      <c r="AK648" s="119" t="s">
        <v>54</v>
      </c>
      <c r="AL648" s="119" t="s">
        <v>54</v>
      </c>
      <c r="AM648" s="119">
        <v>0</v>
      </c>
      <c r="AN648" s="119">
        <v>12</v>
      </c>
      <c r="AO648" s="119">
        <v>13</v>
      </c>
      <c r="AP648" s="119">
        <v>22</v>
      </c>
      <c r="AQ648" s="119">
        <v>73</v>
      </c>
      <c r="AR648" s="119">
        <v>13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19.899999999999999</v>
      </c>
      <c r="BI648" s="119">
        <v>21.5</v>
      </c>
      <c r="BJ648" s="119">
        <v>24.4</v>
      </c>
      <c r="BK648" s="119">
        <v>26.9</v>
      </c>
      <c r="BL648" s="119">
        <v>0</v>
      </c>
      <c r="BM648" s="119" t="s">
        <v>706</v>
      </c>
    </row>
    <row r="649" spans="1:65" s="119" customFormat="1" ht="11.4" x14ac:dyDescent="0.2">
      <c r="A649" s="119" t="s">
        <v>110</v>
      </c>
      <c r="B649" s="119">
        <v>178</v>
      </c>
      <c r="C649" s="119">
        <v>3</v>
      </c>
      <c r="D649" s="119">
        <v>163</v>
      </c>
      <c r="E649" s="119">
        <v>0</v>
      </c>
      <c r="F649" s="119">
        <v>11</v>
      </c>
      <c r="G649" s="119">
        <v>0</v>
      </c>
      <c r="H649" s="119">
        <v>0</v>
      </c>
      <c r="I649" s="119">
        <v>0</v>
      </c>
      <c r="J649" s="119">
        <v>1</v>
      </c>
      <c r="K649" s="119">
        <v>0</v>
      </c>
      <c r="L649" s="119">
        <v>0</v>
      </c>
      <c r="M649" s="119">
        <v>0</v>
      </c>
      <c r="N649" s="119">
        <v>0</v>
      </c>
      <c r="O649" s="119">
        <v>1.6850000000000001</v>
      </c>
      <c r="P649" s="119">
        <v>91.57</v>
      </c>
      <c r="Q649" s="119">
        <v>0</v>
      </c>
      <c r="R649" s="119">
        <v>6.18</v>
      </c>
      <c r="S649" s="119">
        <v>0</v>
      </c>
      <c r="T649" s="119">
        <v>0</v>
      </c>
      <c r="U649" s="119">
        <v>0</v>
      </c>
      <c r="V649" s="119">
        <v>0.56200000000000006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408</v>
      </c>
      <c r="AB649" s="119" t="s">
        <v>452</v>
      </c>
      <c r="AC649" s="119" t="s">
        <v>54</v>
      </c>
      <c r="AD649" s="119" t="s">
        <v>469</v>
      </c>
      <c r="AE649" s="119" t="s">
        <v>54</v>
      </c>
      <c r="AF649" s="119" t="s">
        <v>54</v>
      </c>
      <c r="AG649" s="119" t="s">
        <v>54</v>
      </c>
      <c r="AH649" s="119" t="s">
        <v>461</v>
      </c>
      <c r="AI649" s="119" t="s">
        <v>54</v>
      </c>
      <c r="AJ649" s="119" t="s">
        <v>54</v>
      </c>
      <c r="AK649" s="119" t="s">
        <v>54</v>
      </c>
      <c r="AL649" s="119" t="s">
        <v>54</v>
      </c>
      <c r="AM649" s="119">
        <v>0</v>
      </c>
      <c r="AN649" s="119">
        <v>0</v>
      </c>
      <c r="AO649" s="119">
        <v>4</v>
      </c>
      <c r="AP649" s="119">
        <v>46</v>
      </c>
      <c r="AQ649" s="119">
        <v>82</v>
      </c>
      <c r="AR649" s="119">
        <v>45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22.4</v>
      </c>
      <c r="BI649" s="119">
        <v>22.3</v>
      </c>
      <c r="BJ649" s="119">
        <v>26.8</v>
      </c>
      <c r="BK649" s="119">
        <v>28.7</v>
      </c>
      <c r="BL649" s="119">
        <v>0</v>
      </c>
      <c r="BM649" s="119" t="s">
        <v>705</v>
      </c>
    </row>
    <row r="650" spans="1:65" s="119" customFormat="1" ht="11.4" x14ac:dyDescent="0.2">
      <c r="A650" s="119" t="s">
        <v>110</v>
      </c>
      <c r="B650" s="119">
        <v>145</v>
      </c>
      <c r="C650" s="119">
        <v>3</v>
      </c>
      <c r="D650" s="119">
        <v>127</v>
      </c>
      <c r="E650" s="119">
        <v>2</v>
      </c>
      <c r="F650" s="119">
        <v>11</v>
      </c>
      <c r="G650" s="119">
        <v>1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2.069</v>
      </c>
      <c r="P650" s="119">
        <v>87.59</v>
      </c>
      <c r="Q650" s="119">
        <v>1.379</v>
      </c>
      <c r="R650" s="119">
        <v>7.5860000000000003</v>
      </c>
      <c r="S650" s="119">
        <v>0.69</v>
      </c>
      <c r="T650" s="119">
        <v>0.69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576</v>
      </c>
      <c r="AB650" s="119" t="s">
        <v>386</v>
      </c>
      <c r="AC650" s="119" t="s">
        <v>413</v>
      </c>
      <c r="AD650" s="119" t="s">
        <v>386</v>
      </c>
      <c r="AE650" s="119" t="s">
        <v>426</v>
      </c>
      <c r="AF650" s="119" t="s">
        <v>576</v>
      </c>
      <c r="AG650" s="119" t="s">
        <v>54</v>
      </c>
      <c r="AH650" s="119" t="s">
        <v>54</v>
      </c>
      <c r="AI650" s="119" t="s">
        <v>54</v>
      </c>
      <c r="AJ650" s="119" t="s">
        <v>54</v>
      </c>
      <c r="AK650" s="119" t="s">
        <v>54</v>
      </c>
      <c r="AL650" s="119" t="s">
        <v>54</v>
      </c>
      <c r="AM650" s="119">
        <v>0</v>
      </c>
      <c r="AN650" s="119">
        <v>2</v>
      </c>
      <c r="AO650" s="119">
        <v>17</v>
      </c>
      <c r="AP650" s="119">
        <v>34</v>
      </c>
      <c r="AQ650" s="119">
        <v>73</v>
      </c>
      <c r="AR650" s="119">
        <v>18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20.5</v>
      </c>
      <c r="BI650" s="119">
        <v>21.2</v>
      </c>
      <c r="BJ650" s="119">
        <v>24.8</v>
      </c>
      <c r="BK650" s="119">
        <v>27.2</v>
      </c>
      <c r="BL650" s="119">
        <v>0</v>
      </c>
      <c r="BM650" s="119" t="s">
        <v>706</v>
      </c>
    </row>
    <row r="651" spans="1:65" s="119" customFormat="1" ht="11.4" x14ac:dyDescent="0.2">
      <c r="A651" s="119" t="s">
        <v>111</v>
      </c>
      <c r="B651" s="119">
        <v>166</v>
      </c>
      <c r="C651" s="119">
        <v>7</v>
      </c>
      <c r="D651" s="119">
        <v>148</v>
      </c>
      <c r="E651" s="119">
        <v>1</v>
      </c>
      <c r="F651" s="119">
        <v>10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4.2169999999999996</v>
      </c>
      <c r="P651" s="119">
        <v>89.16</v>
      </c>
      <c r="Q651" s="119">
        <v>0.60199999999999998</v>
      </c>
      <c r="R651" s="119">
        <v>6.024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412</v>
      </c>
      <c r="AB651" s="119" t="s">
        <v>516</v>
      </c>
      <c r="AC651" s="119" t="s">
        <v>411</v>
      </c>
      <c r="AD651" s="119" t="s">
        <v>450</v>
      </c>
      <c r="AE651" s="119" t="s">
        <v>54</v>
      </c>
      <c r="AF651" s="119" t="s">
        <v>54</v>
      </c>
      <c r="AG651" s="119" t="s">
        <v>54</v>
      </c>
      <c r="AH651" s="119" t="s">
        <v>54</v>
      </c>
      <c r="AI651" s="119" t="s">
        <v>54</v>
      </c>
      <c r="AJ651" s="119" t="s">
        <v>54</v>
      </c>
      <c r="AK651" s="119" t="s">
        <v>54</v>
      </c>
      <c r="AL651" s="119" t="s">
        <v>54</v>
      </c>
      <c r="AM651" s="119">
        <v>1</v>
      </c>
      <c r="AN651" s="119">
        <v>6</v>
      </c>
      <c r="AO651" s="119">
        <v>16</v>
      </c>
      <c r="AP651" s="119">
        <v>42</v>
      </c>
      <c r="AQ651" s="119">
        <v>69</v>
      </c>
      <c r="AR651" s="119">
        <v>31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20.7</v>
      </c>
      <c r="BI651" s="119">
        <v>21.2</v>
      </c>
      <c r="BJ651" s="119">
        <v>25.6</v>
      </c>
      <c r="BK651" s="119">
        <v>27.6</v>
      </c>
      <c r="BL651" s="119">
        <v>0</v>
      </c>
      <c r="BM651" s="119" t="s">
        <v>705</v>
      </c>
    </row>
    <row r="652" spans="1:65" s="119" customFormat="1" ht="11.4" x14ac:dyDescent="0.2">
      <c r="A652" s="119" t="s">
        <v>111</v>
      </c>
      <c r="B652" s="119">
        <v>163</v>
      </c>
      <c r="C652" s="119">
        <v>4</v>
      </c>
      <c r="D652" s="119">
        <v>151</v>
      </c>
      <c r="E652" s="119">
        <v>4</v>
      </c>
      <c r="F652" s="119">
        <v>4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2.4540000000000002</v>
      </c>
      <c r="P652" s="119">
        <v>92.64</v>
      </c>
      <c r="Q652" s="119">
        <v>2.4540000000000002</v>
      </c>
      <c r="R652" s="119">
        <v>2.4540000000000002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494</v>
      </c>
      <c r="AB652" s="119" t="s">
        <v>496</v>
      </c>
      <c r="AC652" s="119" t="s">
        <v>504</v>
      </c>
      <c r="AD652" s="119" t="s">
        <v>414</v>
      </c>
      <c r="AE652" s="119" t="s">
        <v>54</v>
      </c>
      <c r="AF652" s="119" t="s">
        <v>54</v>
      </c>
      <c r="AG652" s="119" t="s">
        <v>54</v>
      </c>
      <c r="AH652" s="119" t="s">
        <v>54</v>
      </c>
      <c r="AI652" s="119" t="s">
        <v>54</v>
      </c>
      <c r="AJ652" s="119" t="s">
        <v>54</v>
      </c>
      <c r="AK652" s="119" t="s">
        <v>54</v>
      </c>
      <c r="AL652" s="119" t="s">
        <v>54</v>
      </c>
      <c r="AM652" s="119">
        <v>0</v>
      </c>
      <c r="AN652" s="119">
        <v>4</v>
      </c>
      <c r="AO652" s="119">
        <v>34</v>
      </c>
      <c r="AP652" s="119">
        <v>70</v>
      </c>
      <c r="AQ652" s="119">
        <v>52</v>
      </c>
      <c r="AR652" s="119">
        <v>3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18.2</v>
      </c>
      <c r="BI652" s="119">
        <v>18.600000000000001</v>
      </c>
      <c r="BJ652" s="119">
        <v>22.2</v>
      </c>
      <c r="BK652" s="119">
        <v>23.8</v>
      </c>
      <c r="BL652" s="119">
        <v>0</v>
      </c>
      <c r="BM652" s="119" t="s">
        <v>706</v>
      </c>
    </row>
    <row r="653" spans="1:65" s="119" customFormat="1" ht="11.4" x14ac:dyDescent="0.2">
      <c r="A653" s="119" t="s">
        <v>112</v>
      </c>
      <c r="B653" s="119">
        <v>165</v>
      </c>
      <c r="C653" s="119">
        <v>8</v>
      </c>
      <c r="D653" s="119">
        <v>146</v>
      </c>
      <c r="E653" s="119">
        <v>1</v>
      </c>
      <c r="F653" s="119">
        <v>10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4.8479999999999999</v>
      </c>
      <c r="P653" s="119">
        <v>88.48</v>
      </c>
      <c r="Q653" s="119">
        <v>0.60599999999999998</v>
      </c>
      <c r="R653" s="119">
        <v>6.0609999999999999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399</v>
      </c>
      <c r="AB653" s="119" t="s">
        <v>511</v>
      </c>
      <c r="AC653" s="119" t="s">
        <v>392</v>
      </c>
      <c r="AD653" s="119" t="s">
        <v>402</v>
      </c>
      <c r="AE653" s="119" t="s">
        <v>54</v>
      </c>
      <c r="AF653" s="119" t="s">
        <v>54</v>
      </c>
      <c r="AG653" s="119" t="s">
        <v>54</v>
      </c>
      <c r="AH653" s="119" t="s">
        <v>54</v>
      </c>
      <c r="AI653" s="119" t="s">
        <v>54</v>
      </c>
      <c r="AJ653" s="119" t="s">
        <v>54</v>
      </c>
      <c r="AK653" s="119" t="s">
        <v>54</v>
      </c>
      <c r="AL653" s="119" t="s">
        <v>54</v>
      </c>
      <c r="AM653" s="119">
        <v>0</v>
      </c>
      <c r="AN653" s="119">
        <v>0</v>
      </c>
      <c r="AO653" s="119">
        <v>14</v>
      </c>
      <c r="AP653" s="119">
        <v>58</v>
      </c>
      <c r="AQ653" s="119">
        <v>70</v>
      </c>
      <c r="AR653" s="119">
        <v>22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20.8</v>
      </c>
      <c r="BI653" s="119">
        <v>20.7</v>
      </c>
      <c r="BJ653" s="119">
        <v>24.9</v>
      </c>
      <c r="BK653" s="119">
        <v>26.9</v>
      </c>
      <c r="BL653" s="119">
        <v>0</v>
      </c>
      <c r="BM653" s="119" t="s">
        <v>705</v>
      </c>
    </row>
    <row r="654" spans="1:65" s="119" customFormat="1" ht="11.4" x14ac:dyDescent="0.2">
      <c r="A654" s="119" t="s">
        <v>112</v>
      </c>
      <c r="B654" s="119">
        <v>143</v>
      </c>
      <c r="C654" s="119">
        <v>5</v>
      </c>
      <c r="D654" s="119">
        <v>134</v>
      </c>
      <c r="E654" s="119">
        <v>1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3.4969999999999999</v>
      </c>
      <c r="P654" s="119">
        <v>93.71</v>
      </c>
      <c r="Q654" s="119">
        <v>0.69899999999999995</v>
      </c>
      <c r="R654" s="119">
        <v>2.0979999999999999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488</v>
      </c>
      <c r="AB654" s="119" t="s">
        <v>392</v>
      </c>
      <c r="AC654" s="119" t="s">
        <v>397</v>
      </c>
      <c r="AD654" s="119" t="s">
        <v>388</v>
      </c>
      <c r="AE654" s="119" t="s">
        <v>54</v>
      </c>
      <c r="AF654" s="119" t="s">
        <v>54</v>
      </c>
      <c r="AG654" s="119" t="s">
        <v>54</v>
      </c>
      <c r="AH654" s="119" t="s">
        <v>54</v>
      </c>
      <c r="AI654" s="119" t="s">
        <v>54</v>
      </c>
      <c r="AJ654" s="119" t="s">
        <v>54</v>
      </c>
      <c r="AK654" s="119" t="s">
        <v>54</v>
      </c>
      <c r="AL654" s="119" t="s">
        <v>54</v>
      </c>
      <c r="AM654" s="119">
        <v>0</v>
      </c>
      <c r="AN654" s="119">
        <v>5</v>
      </c>
      <c r="AO654" s="119">
        <v>19</v>
      </c>
      <c r="AP654" s="119">
        <v>36</v>
      </c>
      <c r="AQ654" s="119">
        <v>66</v>
      </c>
      <c r="AR654" s="119">
        <v>15</v>
      </c>
      <c r="AS654" s="119">
        <v>1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19.8</v>
      </c>
      <c r="BI654" s="119">
        <v>21.3</v>
      </c>
      <c r="BJ654" s="119">
        <v>24.6</v>
      </c>
      <c r="BK654" s="119">
        <v>26.2</v>
      </c>
      <c r="BL654" s="119">
        <v>0</v>
      </c>
      <c r="BM654" s="119" t="s">
        <v>706</v>
      </c>
    </row>
    <row r="655" spans="1:65" s="119" customFormat="1" ht="11.4" x14ac:dyDescent="0.2">
      <c r="A655" s="119" t="s">
        <v>113</v>
      </c>
      <c r="B655" s="119">
        <v>190</v>
      </c>
      <c r="C655" s="119">
        <v>2</v>
      </c>
      <c r="D655" s="119">
        <v>176</v>
      </c>
      <c r="E655" s="119">
        <v>3</v>
      </c>
      <c r="F655" s="119">
        <v>7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1</v>
      </c>
      <c r="M655" s="119">
        <v>0</v>
      </c>
      <c r="N655" s="119">
        <v>0</v>
      </c>
      <c r="O655" s="119">
        <v>1.0529999999999999</v>
      </c>
      <c r="P655" s="119">
        <v>92.63</v>
      </c>
      <c r="Q655" s="119">
        <v>1.579</v>
      </c>
      <c r="R655" s="119">
        <v>3.6840000000000002</v>
      </c>
      <c r="S655" s="119">
        <v>0.52600000000000002</v>
      </c>
      <c r="T655" s="119">
        <v>0</v>
      </c>
      <c r="U655" s="119">
        <v>0</v>
      </c>
      <c r="V655" s="119">
        <v>0</v>
      </c>
      <c r="W655" s="119">
        <v>0</v>
      </c>
      <c r="X655" s="119">
        <v>0.52600000000000002</v>
      </c>
      <c r="Y655" s="119">
        <v>0</v>
      </c>
      <c r="Z655" s="119">
        <v>0</v>
      </c>
      <c r="AA655" s="119" t="s">
        <v>404</v>
      </c>
      <c r="AB655" s="119" t="s">
        <v>419</v>
      </c>
      <c r="AC655" s="119" t="s">
        <v>420</v>
      </c>
      <c r="AD655" s="119" t="s">
        <v>426</v>
      </c>
      <c r="AE655" s="119" t="s">
        <v>464</v>
      </c>
      <c r="AF655" s="119" t="s">
        <v>54</v>
      </c>
      <c r="AG655" s="119" t="s">
        <v>54</v>
      </c>
      <c r="AH655" s="119" t="s">
        <v>54</v>
      </c>
      <c r="AI655" s="119" t="s">
        <v>54</v>
      </c>
      <c r="AJ655" s="119" t="s">
        <v>389</v>
      </c>
      <c r="AK655" s="119" t="s">
        <v>54</v>
      </c>
      <c r="AL655" s="119" t="s">
        <v>54</v>
      </c>
      <c r="AM655" s="119">
        <v>0</v>
      </c>
      <c r="AN655" s="119">
        <v>0</v>
      </c>
      <c r="AO655" s="119">
        <v>24</v>
      </c>
      <c r="AP655" s="119">
        <v>42</v>
      </c>
      <c r="AQ655" s="119">
        <v>91</v>
      </c>
      <c r="AR655" s="119">
        <v>32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21.1</v>
      </c>
      <c r="BI655" s="119">
        <v>21.7</v>
      </c>
      <c r="BJ655" s="119">
        <v>25.5</v>
      </c>
      <c r="BK655" s="119">
        <v>27.5</v>
      </c>
      <c r="BL655" s="119">
        <v>0</v>
      </c>
      <c r="BM655" s="119" t="s">
        <v>705</v>
      </c>
    </row>
    <row r="656" spans="1:65" s="119" customFormat="1" ht="11.4" x14ac:dyDescent="0.2">
      <c r="A656" s="119" t="s">
        <v>113</v>
      </c>
      <c r="B656" s="119">
        <v>143</v>
      </c>
      <c r="C656" s="119">
        <v>8</v>
      </c>
      <c r="D656" s="119">
        <v>131</v>
      </c>
      <c r="E656" s="119">
        <v>0</v>
      </c>
      <c r="F656" s="119">
        <v>3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5.5940000000000003</v>
      </c>
      <c r="P656" s="119">
        <v>91.61</v>
      </c>
      <c r="Q656" s="119">
        <v>0</v>
      </c>
      <c r="R656" s="119">
        <v>2.0979999999999999</v>
      </c>
      <c r="S656" s="119">
        <v>0</v>
      </c>
      <c r="T656" s="119">
        <v>0.69899999999999995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462</v>
      </c>
      <c r="AB656" s="119" t="s">
        <v>419</v>
      </c>
      <c r="AC656" s="119" t="s">
        <v>54</v>
      </c>
      <c r="AD656" s="119" t="s">
        <v>411</v>
      </c>
      <c r="AE656" s="119" t="s">
        <v>54</v>
      </c>
      <c r="AF656" s="119" t="s">
        <v>387</v>
      </c>
      <c r="AG656" s="119" t="s">
        <v>54</v>
      </c>
      <c r="AH656" s="119" t="s">
        <v>54</v>
      </c>
      <c r="AI656" s="119" t="s">
        <v>54</v>
      </c>
      <c r="AJ656" s="119" t="s">
        <v>54</v>
      </c>
      <c r="AK656" s="119" t="s">
        <v>54</v>
      </c>
      <c r="AL656" s="119" t="s">
        <v>54</v>
      </c>
      <c r="AM656" s="119">
        <v>1</v>
      </c>
      <c r="AN656" s="119">
        <v>1</v>
      </c>
      <c r="AO656" s="119">
        <v>12</v>
      </c>
      <c r="AP656" s="119">
        <v>30</v>
      </c>
      <c r="AQ656" s="119">
        <v>81</v>
      </c>
      <c r="AR656" s="119">
        <v>17</v>
      </c>
      <c r="AS656" s="119">
        <v>0</v>
      </c>
      <c r="AT656" s="119">
        <v>0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</v>
      </c>
      <c r="BI656" s="119">
        <v>21.8</v>
      </c>
      <c r="BJ656" s="119">
        <v>24.6</v>
      </c>
      <c r="BK656" s="119">
        <v>26.6</v>
      </c>
      <c r="BL656" s="119">
        <v>1</v>
      </c>
      <c r="BM656" s="119" t="s">
        <v>706</v>
      </c>
    </row>
    <row r="657" spans="1:65" s="119" customFormat="1" ht="11.4" x14ac:dyDescent="0.2">
      <c r="A657" s="119" t="s">
        <v>114</v>
      </c>
      <c r="B657" s="119">
        <v>155</v>
      </c>
      <c r="C657" s="119">
        <v>6</v>
      </c>
      <c r="D657" s="119">
        <v>141</v>
      </c>
      <c r="E657" s="119">
        <v>1</v>
      </c>
      <c r="F657" s="119">
        <v>5</v>
      </c>
      <c r="G657" s="119">
        <v>1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3.871</v>
      </c>
      <c r="P657" s="119">
        <v>90.97</v>
      </c>
      <c r="Q657" s="119">
        <v>0.64500000000000002</v>
      </c>
      <c r="R657" s="119">
        <v>3.226</v>
      </c>
      <c r="S657" s="119">
        <v>0.64500000000000002</v>
      </c>
      <c r="T657" s="119">
        <v>0.64500000000000002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413</v>
      </c>
      <c r="AB657" s="119" t="s">
        <v>452</v>
      </c>
      <c r="AC657" s="119" t="s">
        <v>392</v>
      </c>
      <c r="AD657" s="119" t="s">
        <v>412</v>
      </c>
      <c r="AE657" s="119" t="s">
        <v>440</v>
      </c>
      <c r="AF657" s="119" t="s">
        <v>511</v>
      </c>
      <c r="AG657" s="119" t="s">
        <v>54</v>
      </c>
      <c r="AH657" s="119" t="s">
        <v>54</v>
      </c>
      <c r="AI657" s="119" t="s">
        <v>54</v>
      </c>
      <c r="AJ657" s="119" t="s">
        <v>54</v>
      </c>
      <c r="AK657" s="119" t="s">
        <v>54</v>
      </c>
      <c r="AL657" s="119" t="s">
        <v>54</v>
      </c>
      <c r="AM657" s="119">
        <v>0</v>
      </c>
      <c r="AN657" s="119">
        <v>2</v>
      </c>
      <c r="AO657" s="119">
        <v>14</v>
      </c>
      <c r="AP657" s="119">
        <v>36</v>
      </c>
      <c r="AQ657" s="119">
        <v>61</v>
      </c>
      <c r="AR657" s="119">
        <v>37</v>
      </c>
      <c r="AS657" s="119">
        <v>4</v>
      </c>
      <c r="AT657" s="119">
        <v>0</v>
      </c>
      <c r="AU657" s="119">
        <v>1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</v>
      </c>
      <c r="BI657" s="119">
        <v>22.3</v>
      </c>
      <c r="BJ657" s="119">
        <v>26.6</v>
      </c>
      <c r="BK657" s="119">
        <v>28.7</v>
      </c>
      <c r="BL657" s="119">
        <v>1</v>
      </c>
      <c r="BM657" s="119" t="s">
        <v>705</v>
      </c>
    </row>
    <row r="658" spans="1:65" s="119" customFormat="1" ht="11.4" x14ac:dyDescent="0.2">
      <c r="A658" s="119" t="s">
        <v>114</v>
      </c>
      <c r="B658" s="119">
        <v>127</v>
      </c>
      <c r="C658" s="119">
        <v>4</v>
      </c>
      <c r="D658" s="119">
        <v>117</v>
      </c>
      <c r="E658" s="119">
        <v>1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3.15</v>
      </c>
      <c r="P658" s="119">
        <v>92.13</v>
      </c>
      <c r="Q658" s="119">
        <v>0.78700000000000003</v>
      </c>
      <c r="R658" s="119">
        <v>3.9369999999999998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398</v>
      </c>
      <c r="AB658" s="119" t="s">
        <v>386</v>
      </c>
      <c r="AC658" s="119" t="s">
        <v>397</v>
      </c>
      <c r="AD658" s="119" t="s">
        <v>416</v>
      </c>
      <c r="AE658" s="119" t="s">
        <v>54</v>
      </c>
      <c r="AF658" s="119" t="s">
        <v>54</v>
      </c>
      <c r="AG658" s="119" t="s">
        <v>54</v>
      </c>
      <c r="AH658" s="119" t="s">
        <v>54</v>
      </c>
      <c r="AI658" s="119" t="s">
        <v>54</v>
      </c>
      <c r="AJ658" s="119" t="s">
        <v>54</v>
      </c>
      <c r="AK658" s="119" t="s">
        <v>54</v>
      </c>
      <c r="AL658" s="119" t="s">
        <v>54</v>
      </c>
      <c r="AM658" s="119">
        <v>0</v>
      </c>
      <c r="AN658" s="119">
        <v>2</v>
      </c>
      <c r="AO658" s="119">
        <v>18</v>
      </c>
      <c r="AP658" s="119">
        <v>16</v>
      </c>
      <c r="AQ658" s="119">
        <v>79</v>
      </c>
      <c r="AR658" s="119">
        <v>12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20.6</v>
      </c>
      <c r="BI658" s="119">
        <v>21.6</v>
      </c>
      <c r="BJ658" s="119">
        <v>24.5</v>
      </c>
      <c r="BK658" s="119">
        <v>26.5</v>
      </c>
      <c r="BL658" s="119">
        <v>0</v>
      </c>
      <c r="BM658" s="119" t="s">
        <v>706</v>
      </c>
    </row>
    <row r="659" spans="1:65" s="119" customFormat="1" ht="11.4" x14ac:dyDescent="0.2">
      <c r="A659" s="119" t="s">
        <v>115</v>
      </c>
      <c r="B659" s="119">
        <v>155</v>
      </c>
      <c r="C659" s="119">
        <v>4</v>
      </c>
      <c r="D659" s="119">
        <v>144</v>
      </c>
      <c r="E659" s="119">
        <v>3</v>
      </c>
      <c r="F659" s="119">
        <v>3</v>
      </c>
      <c r="G659" s="119">
        <v>0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2.581</v>
      </c>
      <c r="P659" s="119">
        <v>92.9</v>
      </c>
      <c r="Q659" s="119">
        <v>1.9350000000000001</v>
      </c>
      <c r="R659" s="119">
        <v>1.9350000000000001</v>
      </c>
      <c r="S659" s="119">
        <v>0</v>
      </c>
      <c r="T659" s="119">
        <v>0.64500000000000002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432</v>
      </c>
      <c r="AB659" s="119" t="s">
        <v>403</v>
      </c>
      <c r="AC659" s="119" t="s">
        <v>450</v>
      </c>
      <c r="AD659" s="119" t="s">
        <v>564</v>
      </c>
      <c r="AE659" s="119" t="s">
        <v>54</v>
      </c>
      <c r="AF659" s="119" t="s">
        <v>549</v>
      </c>
      <c r="AG659" s="119" t="s">
        <v>54</v>
      </c>
      <c r="AH659" s="119" t="s">
        <v>54</v>
      </c>
      <c r="AI659" s="119" t="s">
        <v>54</v>
      </c>
      <c r="AJ659" s="119" t="s">
        <v>54</v>
      </c>
      <c r="AK659" s="119" t="s">
        <v>54</v>
      </c>
      <c r="AL659" s="119" t="s">
        <v>54</v>
      </c>
      <c r="AM659" s="119">
        <v>0</v>
      </c>
      <c r="AN659" s="119">
        <v>2</v>
      </c>
      <c r="AO659" s="119">
        <v>6</v>
      </c>
      <c r="AP659" s="119">
        <v>36</v>
      </c>
      <c r="AQ659" s="119">
        <v>53</v>
      </c>
      <c r="AR659" s="119">
        <v>51</v>
      </c>
      <c r="AS659" s="119">
        <v>7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22.9</v>
      </c>
      <c r="BI659" s="119">
        <v>23.3</v>
      </c>
      <c r="BJ659" s="119">
        <v>28.2</v>
      </c>
      <c r="BK659" s="119">
        <v>30</v>
      </c>
      <c r="BL659" s="119">
        <v>0</v>
      </c>
      <c r="BM659" s="119" t="s">
        <v>705</v>
      </c>
    </row>
    <row r="660" spans="1:65" s="119" customFormat="1" ht="11.4" x14ac:dyDescent="0.2">
      <c r="A660" s="119" t="s">
        <v>115</v>
      </c>
      <c r="B660" s="119">
        <v>120</v>
      </c>
      <c r="C660" s="119">
        <v>5</v>
      </c>
      <c r="D660" s="119">
        <v>108</v>
      </c>
      <c r="E660" s="119">
        <v>1</v>
      </c>
      <c r="F660" s="119">
        <v>5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4.1669999999999998</v>
      </c>
      <c r="P660" s="119">
        <v>90</v>
      </c>
      <c r="Q660" s="119">
        <v>0.83299999999999996</v>
      </c>
      <c r="R660" s="119">
        <v>4.1669999999999998</v>
      </c>
      <c r="S660" s="119">
        <v>0.83299999999999996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426</v>
      </c>
      <c r="AB660" s="119" t="s">
        <v>388</v>
      </c>
      <c r="AC660" s="119" t="s">
        <v>521</v>
      </c>
      <c r="AD660" s="119" t="s">
        <v>402</v>
      </c>
      <c r="AE660" s="119" t="s">
        <v>576</v>
      </c>
      <c r="AF660" s="119" t="s">
        <v>54</v>
      </c>
      <c r="AG660" s="119" t="s">
        <v>54</v>
      </c>
      <c r="AH660" s="119" t="s">
        <v>54</v>
      </c>
      <c r="AI660" s="119" t="s">
        <v>54</v>
      </c>
      <c r="AJ660" s="119" t="s">
        <v>54</v>
      </c>
      <c r="AK660" s="119" t="s">
        <v>54</v>
      </c>
      <c r="AL660" s="119" t="s">
        <v>54</v>
      </c>
      <c r="AM660" s="119">
        <v>0</v>
      </c>
      <c r="AN660" s="119">
        <v>3</v>
      </c>
      <c r="AO660" s="119">
        <v>7</v>
      </c>
      <c r="AP660" s="119">
        <v>26</v>
      </c>
      <c r="AQ660" s="119">
        <v>63</v>
      </c>
      <c r="AR660" s="119">
        <v>19</v>
      </c>
      <c r="AS660" s="119">
        <v>1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21.4</v>
      </c>
      <c r="BI660" s="119">
        <v>22.1</v>
      </c>
      <c r="BJ660" s="119">
        <v>25.3</v>
      </c>
      <c r="BK660" s="119">
        <v>26.3</v>
      </c>
      <c r="BL660" s="119">
        <v>1</v>
      </c>
      <c r="BM660" s="119" t="s">
        <v>706</v>
      </c>
    </row>
    <row r="661" spans="1:65" s="119" customFormat="1" ht="11.4" x14ac:dyDescent="0.2">
      <c r="A661" s="119" t="s">
        <v>116</v>
      </c>
      <c r="B661" s="119">
        <v>148</v>
      </c>
      <c r="C661" s="119">
        <v>7</v>
      </c>
      <c r="D661" s="119">
        <v>135</v>
      </c>
      <c r="E661" s="119">
        <v>2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4.7300000000000004</v>
      </c>
      <c r="P661" s="119">
        <v>91.22</v>
      </c>
      <c r="Q661" s="119">
        <v>1.351</v>
      </c>
      <c r="R661" s="119">
        <v>2.7029999999999998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507</v>
      </c>
      <c r="AB661" s="119" t="s">
        <v>441</v>
      </c>
      <c r="AC661" s="119" t="s">
        <v>431</v>
      </c>
      <c r="AD661" s="119" t="s">
        <v>435</v>
      </c>
      <c r="AE661" s="119" t="s">
        <v>54</v>
      </c>
      <c r="AF661" s="119" t="s">
        <v>54</v>
      </c>
      <c r="AG661" s="119" t="s">
        <v>54</v>
      </c>
      <c r="AH661" s="119" t="s">
        <v>54</v>
      </c>
      <c r="AI661" s="119" t="s">
        <v>54</v>
      </c>
      <c r="AJ661" s="119" t="s">
        <v>54</v>
      </c>
      <c r="AK661" s="119" t="s">
        <v>54</v>
      </c>
      <c r="AL661" s="119" t="s">
        <v>54</v>
      </c>
      <c r="AM661" s="119">
        <v>0</v>
      </c>
      <c r="AN661" s="119">
        <v>2</v>
      </c>
      <c r="AO661" s="119">
        <v>5</v>
      </c>
      <c r="AP661" s="119">
        <v>22</v>
      </c>
      <c r="AQ661" s="119">
        <v>78</v>
      </c>
      <c r="AR661" s="119">
        <v>37</v>
      </c>
      <c r="AS661" s="119">
        <v>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22.8</v>
      </c>
      <c r="BI661" s="119">
        <v>22.9</v>
      </c>
      <c r="BJ661" s="119">
        <v>26.4</v>
      </c>
      <c r="BK661" s="119">
        <v>29.3</v>
      </c>
      <c r="BL661" s="119">
        <v>0</v>
      </c>
      <c r="BM661" s="119" t="s">
        <v>705</v>
      </c>
    </row>
    <row r="662" spans="1:65" s="119" customFormat="1" ht="11.4" x14ac:dyDescent="0.2">
      <c r="A662" s="119" t="s">
        <v>116</v>
      </c>
      <c r="B662" s="119">
        <v>131</v>
      </c>
      <c r="C662" s="119">
        <v>8</v>
      </c>
      <c r="D662" s="119">
        <v>116</v>
      </c>
      <c r="E662" s="119">
        <v>0</v>
      </c>
      <c r="F662" s="119">
        <v>4</v>
      </c>
      <c r="G662" s="119">
        <v>1</v>
      </c>
      <c r="H662" s="119">
        <v>2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6.1070000000000002</v>
      </c>
      <c r="P662" s="119">
        <v>88.55</v>
      </c>
      <c r="Q662" s="119">
        <v>0</v>
      </c>
      <c r="R662" s="119">
        <v>3.0529999999999999</v>
      </c>
      <c r="S662" s="119">
        <v>0.76300000000000001</v>
      </c>
      <c r="T662" s="119">
        <v>1.5269999999999999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420</v>
      </c>
      <c r="AB662" s="119" t="s">
        <v>405</v>
      </c>
      <c r="AC662" s="119" t="s">
        <v>54</v>
      </c>
      <c r="AD662" s="119" t="s">
        <v>653</v>
      </c>
      <c r="AE662" s="119" t="s">
        <v>405</v>
      </c>
      <c r="AF662" s="119" t="s">
        <v>587</v>
      </c>
      <c r="AG662" s="119" t="s">
        <v>54</v>
      </c>
      <c r="AH662" s="119" t="s">
        <v>54</v>
      </c>
      <c r="AI662" s="119" t="s">
        <v>54</v>
      </c>
      <c r="AJ662" s="119" t="s">
        <v>54</v>
      </c>
      <c r="AK662" s="119" t="s">
        <v>54</v>
      </c>
      <c r="AL662" s="119" t="s">
        <v>54</v>
      </c>
      <c r="AM662" s="119">
        <v>2</v>
      </c>
      <c r="AN662" s="119">
        <v>7</v>
      </c>
      <c r="AO662" s="119">
        <v>18</v>
      </c>
      <c r="AP662" s="119">
        <v>36</v>
      </c>
      <c r="AQ662" s="119">
        <v>49</v>
      </c>
      <c r="AR662" s="119">
        <v>15</v>
      </c>
      <c r="AS662" s="119">
        <v>2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1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19.600000000000001</v>
      </c>
      <c r="BI662" s="119">
        <v>20.100000000000001</v>
      </c>
      <c r="BJ662" s="119">
        <v>25</v>
      </c>
      <c r="BK662" s="119">
        <v>27.4</v>
      </c>
      <c r="BL662" s="119">
        <v>1</v>
      </c>
      <c r="BM662" s="119" t="s">
        <v>706</v>
      </c>
    </row>
    <row r="663" spans="1:65" s="119" customFormat="1" ht="11.4" x14ac:dyDescent="0.2">
      <c r="A663" s="119" t="s">
        <v>117</v>
      </c>
      <c r="B663" s="119">
        <v>186</v>
      </c>
      <c r="C663" s="119">
        <v>8</v>
      </c>
      <c r="D663" s="119">
        <v>166</v>
      </c>
      <c r="E663" s="119">
        <v>0</v>
      </c>
      <c r="F663" s="119">
        <v>8</v>
      </c>
      <c r="G663" s="119">
        <v>2</v>
      </c>
      <c r="H663" s="119">
        <v>1</v>
      </c>
      <c r="I663" s="119">
        <v>0</v>
      </c>
      <c r="J663" s="119">
        <v>1</v>
      </c>
      <c r="K663" s="119">
        <v>0</v>
      </c>
      <c r="L663" s="119">
        <v>0</v>
      </c>
      <c r="M663" s="119">
        <v>0</v>
      </c>
      <c r="N663" s="119">
        <v>0</v>
      </c>
      <c r="O663" s="119">
        <v>4.3010000000000002</v>
      </c>
      <c r="P663" s="119">
        <v>89.25</v>
      </c>
      <c r="Q663" s="119">
        <v>0</v>
      </c>
      <c r="R663" s="119">
        <v>4.3010000000000002</v>
      </c>
      <c r="S663" s="119">
        <v>1.075</v>
      </c>
      <c r="T663" s="119">
        <v>0.53800000000000003</v>
      </c>
      <c r="U663" s="119">
        <v>0</v>
      </c>
      <c r="V663" s="119">
        <v>0.53800000000000003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493</v>
      </c>
      <c r="AB663" s="119" t="s">
        <v>410</v>
      </c>
      <c r="AC663" s="119" t="s">
        <v>54</v>
      </c>
      <c r="AD663" s="119" t="s">
        <v>440</v>
      </c>
      <c r="AE663" s="119" t="s">
        <v>514</v>
      </c>
      <c r="AF663" s="119" t="s">
        <v>513</v>
      </c>
      <c r="AG663" s="119" t="s">
        <v>54</v>
      </c>
      <c r="AH663" s="119" t="s">
        <v>490</v>
      </c>
      <c r="AI663" s="119" t="s">
        <v>54</v>
      </c>
      <c r="AJ663" s="119" t="s">
        <v>54</v>
      </c>
      <c r="AK663" s="119" t="s">
        <v>54</v>
      </c>
      <c r="AL663" s="119" t="s">
        <v>54</v>
      </c>
      <c r="AM663" s="119">
        <v>0</v>
      </c>
      <c r="AN663" s="119">
        <v>5</v>
      </c>
      <c r="AO663" s="119">
        <v>41</v>
      </c>
      <c r="AP663" s="119">
        <v>86</v>
      </c>
      <c r="AQ663" s="119">
        <v>44</v>
      </c>
      <c r="AR663" s="119">
        <v>8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17.8</v>
      </c>
      <c r="BI663" s="119">
        <v>17.8</v>
      </c>
      <c r="BJ663" s="119">
        <v>21.8</v>
      </c>
      <c r="BK663" s="119">
        <v>25.8</v>
      </c>
      <c r="BL663" s="119">
        <v>0</v>
      </c>
      <c r="BM663" s="119" t="s">
        <v>705</v>
      </c>
    </row>
    <row r="664" spans="1:65" s="119" customFormat="1" ht="11.4" x14ac:dyDescent="0.2">
      <c r="A664" s="119" t="s">
        <v>117</v>
      </c>
      <c r="B664" s="119">
        <v>128</v>
      </c>
      <c r="C664" s="119">
        <v>5</v>
      </c>
      <c r="D664" s="119">
        <v>123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3.9060000000000001</v>
      </c>
      <c r="P664" s="119">
        <v>96.09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433</v>
      </c>
      <c r="AB664" s="119" t="s">
        <v>509</v>
      </c>
      <c r="AC664" s="119" t="s">
        <v>54</v>
      </c>
      <c r="AD664" s="119" t="s">
        <v>54</v>
      </c>
      <c r="AE664" s="119" t="s">
        <v>54</v>
      </c>
      <c r="AF664" s="119" t="s">
        <v>54</v>
      </c>
      <c r="AG664" s="119" t="s">
        <v>54</v>
      </c>
      <c r="AH664" s="119" t="s">
        <v>54</v>
      </c>
      <c r="AI664" s="119" t="s">
        <v>54</v>
      </c>
      <c r="AJ664" s="119" t="s">
        <v>54</v>
      </c>
      <c r="AK664" s="119" t="s">
        <v>54</v>
      </c>
      <c r="AL664" s="119" t="s">
        <v>54</v>
      </c>
      <c r="AM664" s="119">
        <v>0</v>
      </c>
      <c r="AN664" s="119">
        <v>9</v>
      </c>
      <c r="AO664" s="119">
        <v>22</v>
      </c>
      <c r="AP664" s="119">
        <v>40</v>
      </c>
      <c r="AQ664" s="119">
        <v>47</v>
      </c>
      <c r="AR664" s="119">
        <v>10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18.8</v>
      </c>
      <c r="BI664" s="119">
        <v>19.399999999999999</v>
      </c>
      <c r="BJ664" s="119">
        <v>23.1</v>
      </c>
      <c r="BK664" s="119">
        <v>25.9</v>
      </c>
      <c r="BL664" s="119">
        <v>0</v>
      </c>
      <c r="BM664" s="119" t="s">
        <v>706</v>
      </c>
    </row>
    <row r="665" spans="1:65" s="119" customFormat="1" ht="11.4" x14ac:dyDescent="0.2">
      <c r="A665" s="119" t="s">
        <v>118</v>
      </c>
      <c r="B665" s="119">
        <v>189</v>
      </c>
      <c r="C665" s="119">
        <v>8</v>
      </c>
      <c r="D665" s="119">
        <v>162</v>
      </c>
      <c r="E665" s="119">
        <v>5</v>
      </c>
      <c r="F665" s="119">
        <v>13</v>
      </c>
      <c r="G665" s="119">
        <v>0</v>
      </c>
      <c r="H665" s="119">
        <v>0</v>
      </c>
      <c r="I665" s="119">
        <v>0</v>
      </c>
      <c r="J665" s="119">
        <v>1</v>
      </c>
      <c r="K665" s="119">
        <v>0</v>
      </c>
      <c r="L665" s="119">
        <v>0</v>
      </c>
      <c r="M665" s="119">
        <v>0</v>
      </c>
      <c r="N665" s="119">
        <v>0</v>
      </c>
      <c r="O665" s="119">
        <v>4.2329999999999997</v>
      </c>
      <c r="P665" s="119">
        <v>85.71</v>
      </c>
      <c r="Q665" s="119">
        <v>2.6459999999999999</v>
      </c>
      <c r="R665" s="119">
        <v>6.8780000000000001</v>
      </c>
      <c r="S665" s="119">
        <v>0</v>
      </c>
      <c r="T665" s="119">
        <v>0</v>
      </c>
      <c r="U665" s="119">
        <v>0</v>
      </c>
      <c r="V665" s="119">
        <v>0.52900000000000003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392</v>
      </c>
      <c r="AB665" s="119" t="s">
        <v>414</v>
      </c>
      <c r="AC665" s="119" t="s">
        <v>394</v>
      </c>
      <c r="AD665" s="119" t="s">
        <v>412</v>
      </c>
      <c r="AE665" s="119" t="s">
        <v>54</v>
      </c>
      <c r="AF665" s="119" t="s">
        <v>54</v>
      </c>
      <c r="AG665" s="119" t="s">
        <v>54</v>
      </c>
      <c r="AH665" s="119" t="s">
        <v>520</v>
      </c>
      <c r="AI665" s="119" t="s">
        <v>54</v>
      </c>
      <c r="AJ665" s="119" t="s">
        <v>54</v>
      </c>
      <c r="AK665" s="119" t="s">
        <v>54</v>
      </c>
      <c r="AL665" s="119" t="s">
        <v>54</v>
      </c>
      <c r="AM665" s="119">
        <v>0</v>
      </c>
      <c r="AN665" s="119">
        <v>10</v>
      </c>
      <c r="AO665" s="119">
        <v>34</v>
      </c>
      <c r="AP665" s="119">
        <v>46</v>
      </c>
      <c r="AQ665" s="119">
        <v>69</v>
      </c>
      <c r="AR665" s="119">
        <v>28</v>
      </c>
      <c r="AS665" s="119">
        <v>2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19.5</v>
      </c>
      <c r="BI665" s="119">
        <v>20.6</v>
      </c>
      <c r="BJ665" s="119">
        <v>25.2</v>
      </c>
      <c r="BK665" s="119">
        <v>27.3</v>
      </c>
      <c r="BL665" s="119">
        <v>0</v>
      </c>
      <c r="BM665" s="119" t="s">
        <v>705</v>
      </c>
    </row>
    <row r="666" spans="1:65" s="119" customFormat="1" ht="11.4" x14ac:dyDescent="0.2">
      <c r="A666" s="119" t="s">
        <v>118</v>
      </c>
      <c r="B666" s="119">
        <v>145</v>
      </c>
      <c r="C666" s="119">
        <v>7</v>
      </c>
      <c r="D666" s="119">
        <v>137</v>
      </c>
      <c r="E666" s="119">
        <v>1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4.8280000000000003</v>
      </c>
      <c r="P666" s="119">
        <v>94.48</v>
      </c>
      <c r="Q666" s="119">
        <v>0.69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482</v>
      </c>
      <c r="AB666" s="119" t="s">
        <v>400</v>
      </c>
      <c r="AC666" s="119" t="s">
        <v>416</v>
      </c>
      <c r="AD666" s="119" t="s">
        <v>54</v>
      </c>
      <c r="AE666" s="119" t="s">
        <v>54</v>
      </c>
      <c r="AF666" s="119" t="s">
        <v>54</v>
      </c>
      <c r="AG666" s="119" t="s">
        <v>54</v>
      </c>
      <c r="AH666" s="119" t="s">
        <v>54</v>
      </c>
      <c r="AI666" s="119" t="s">
        <v>54</v>
      </c>
      <c r="AJ666" s="119" t="s">
        <v>54</v>
      </c>
      <c r="AK666" s="119" t="s">
        <v>54</v>
      </c>
      <c r="AL666" s="119" t="s">
        <v>54</v>
      </c>
      <c r="AM666" s="119">
        <v>0</v>
      </c>
      <c r="AN666" s="119">
        <v>6</v>
      </c>
      <c r="AO666" s="119">
        <v>11</v>
      </c>
      <c r="AP666" s="119">
        <v>40</v>
      </c>
      <c r="AQ666" s="119">
        <v>70</v>
      </c>
      <c r="AR666" s="119">
        <v>17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20.6</v>
      </c>
      <c r="BI666" s="119">
        <v>21.1</v>
      </c>
      <c r="BJ666" s="119">
        <v>24.9</v>
      </c>
      <c r="BK666" s="119">
        <v>26.7</v>
      </c>
      <c r="BL666" s="119">
        <v>0</v>
      </c>
      <c r="BM666" s="119" t="s">
        <v>706</v>
      </c>
    </row>
    <row r="667" spans="1:65" s="119" customFormat="1" ht="11.4" x14ac:dyDescent="0.2">
      <c r="A667" s="119" t="s">
        <v>119</v>
      </c>
      <c r="B667" s="119">
        <v>156</v>
      </c>
      <c r="C667" s="119">
        <v>4</v>
      </c>
      <c r="D667" s="119">
        <v>144</v>
      </c>
      <c r="E667" s="119">
        <v>2</v>
      </c>
      <c r="F667" s="119">
        <v>4</v>
      </c>
      <c r="G667" s="119">
        <v>0</v>
      </c>
      <c r="H667" s="119">
        <v>2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2.5640000000000001</v>
      </c>
      <c r="P667" s="119">
        <v>92.31</v>
      </c>
      <c r="Q667" s="119">
        <v>1.282</v>
      </c>
      <c r="R667" s="119">
        <v>2.5640000000000001</v>
      </c>
      <c r="S667" s="119">
        <v>0</v>
      </c>
      <c r="T667" s="119">
        <v>1.282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411</v>
      </c>
      <c r="AB667" s="119" t="s">
        <v>435</v>
      </c>
      <c r="AC667" s="119" t="s">
        <v>407</v>
      </c>
      <c r="AD667" s="119" t="s">
        <v>432</v>
      </c>
      <c r="AE667" s="119" t="s">
        <v>54</v>
      </c>
      <c r="AF667" s="119" t="s">
        <v>406</v>
      </c>
      <c r="AG667" s="119" t="s">
        <v>54</v>
      </c>
      <c r="AH667" s="119" t="s">
        <v>54</v>
      </c>
      <c r="AI667" s="119" t="s">
        <v>54</v>
      </c>
      <c r="AJ667" s="119" t="s">
        <v>54</v>
      </c>
      <c r="AK667" s="119" t="s">
        <v>54</v>
      </c>
      <c r="AL667" s="119" t="s">
        <v>54</v>
      </c>
      <c r="AM667" s="119">
        <v>0</v>
      </c>
      <c r="AN667" s="119">
        <v>0</v>
      </c>
      <c r="AO667" s="119">
        <v>8</v>
      </c>
      <c r="AP667" s="119">
        <v>33</v>
      </c>
      <c r="AQ667" s="119">
        <v>83</v>
      </c>
      <c r="AR667" s="119">
        <v>30</v>
      </c>
      <c r="AS667" s="119">
        <v>2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21.9</v>
      </c>
      <c r="BI667" s="119">
        <v>22.1</v>
      </c>
      <c r="BJ667" s="119">
        <v>25.6</v>
      </c>
      <c r="BK667" s="119">
        <v>27.7</v>
      </c>
      <c r="BL667" s="119">
        <v>0</v>
      </c>
      <c r="BM667" s="119" t="s">
        <v>705</v>
      </c>
    </row>
    <row r="668" spans="1:65" s="119" customFormat="1" ht="11.4" x14ac:dyDescent="0.2">
      <c r="A668" s="119" t="s">
        <v>119</v>
      </c>
      <c r="B668" s="119">
        <v>115</v>
      </c>
      <c r="C668" s="119">
        <v>2</v>
      </c>
      <c r="D668" s="119">
        <v>107</v>
      </c>
      <c r="E668" s="119">
        <v>0</v>
      </c>
      <c r="F668" s="119">
        <v>6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1.7390000000000001</v>
      </c>
      <c r="P668" s="119">
        <v>93.04</v>
      </c>
      <c r="Q668" s="119">
        <v>0</v>
      </c>
      <c r="R668" s="119">
        <v>5.2169999999999996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392</v>
      </c>
      <c r="AB668" s="119" t="s">
        <v>432</v>
      </c>
      <c r="AC668" s="119" t="s">
        <v>54</v>
      </c>
      <c r="AD668" s="119" t="s">
        <v>459</v>
      </c>
      <c r="AE668" s="119" t="s">
        <v>54</v>
      </c>
      <c r="AF668" s="119" t="s">
        <v>54</v>
      </c>
      <c r="AG668" s="119" t="s">
        <v>54</v>
      </c>
      <c r="AH668" s="119" t="s">
        <v>54</v>
      </c>
      <c r="AI668" s="119" t="s">
        <v>54</v>
      </c>
      <c r="AJ668" s="119" t="s">
        <v>54</v>
      </c>
      <c r="AK668" s="119" t="s">
        <v>54</v>
      </c>
      <c r="AL668" s="119" t="s">
        <v>54</v>
      </c>
      <c r="AM668" s="119">
        <v>0</v>
      </c>
      <c r="AN668" s="119">
        <v>1</v>
      </c>
      <c r="AO668" s="119">
        <v>5</v>
      </c>
      <c r="AP668" s="119">
        <v>23</v>
      </c>
      <c r="AQ668" s="119">
        <v>67</v>
      </c>
      <c r="AR668" s="119">
        <v>16</v>
      </c>
      <c r="AS668" s="119">
        <v>2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21.9</v>
      </c>
      <c r="BI668" s="119">
        <v>22.6</v>
      </c>
      <c r="BJ668" s="119">
        <v>25.3</v>
      </c>
      <c r="BK668" s="119">
        <v>26.5</v>
      </c>
      <c r="BL668" s="119">
        <v>1</v>
      </c>
      <c r="BM668" s="119" t="s">
        <v>706</v>
      </c>
    </row>
    <row r="669" spans="1:65" s="119" customFormat="1" ht="11.4" x14ac:dyDescent="0.2">
      <c r="A669" s="119" t="s">
        <v>120</v>
      </c>
      <c r="B669" s="119">
        <v>186</v>
      </c>
      <c r="C669" s="119">
        <v>7</v>
      </c>
      <c r="D669" s="119">
        <v>169</v>
      </c>
      <c r="E669" s="119">
        <v>4</v>
      </c>
      <c r="F669" s="119">
        <v>5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3.7629999999999999</v>
      </c>
      <c r="P669" s="119">
        <v>90.86</v>
      </c>
      <c r="Q669" s="119">
        <v>2.1509999999999998</v>
      </c>
      <c r="R669" s="119">
        <v>2.6880000000000002</v>
      </c>
      <c r="S669" s="119">
        <v>0</v>
      </c>
      <c r="T669" s="119">
        <v>0.53800000000000003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508</v>
      </c>
      <c r="AB669" s="119" t="s">
        <v>386</v>
      </c>
      <c r="AC669" s="119" t="s">
        <v>424</v>
      </c>
      <c r="AD669" s="119" t="s">
        <v>384</v>
      </c>
      <c r="AE669" s="119" t="s">
        <v>54</v>
      </c>
      <c r="AF669" s="119" t="s">
        <v>508</v>
      </c>
      <c r="AG669" s="119" t="s">
        <v>54</v>
      </c>
      <c r="AH669" s="119" t="s">
        <v>54</v>
      </c>
      <c r="AI669" s="119" t="s">
        <v>54</v>
      </c>
      <c r="AJ669" s="119" t="s">
        <v>54</v>
      </c>
      <c r="AK669" s="119" t="s">
        <v>54</v>
      </c>
      <c r="AL669" s="119" t="s">
        <v>54</v>
      </c>
      <c r="AM669" s="119">
        <v>0</v>
      </c>
      <c r="AN669" s="119">
        <v>6</v>
      </c>
      <c r="AO669" s="119">
        <v>29</v>
      </c>
      <c r="AP669" s="119">
        <v>43</v>
      </c>
      <c r="AQ669" s="119">
        <v>86</v>
      </c>
      <c r="AR669" s="119">
        <v>20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1</v>
      </c>
      <c r="BH669" s="119">
        <v>20.399999999999999</v>
      </c>
      <c r="BI669" s="119">
        <v>21</v>
      </c>
      <c r="BJ669" s="119">
        <v>24.4</v>
      </c>
      <c r="BK669" s="119">
        <v>26.9</v>
      </c>
      <c r="BL669" s="119">
        <v>1</v>
      </c>
      <c r="BM669" s="119" t="s">
        <v>705</v>
      </c>
    </row>
    <row r="670" spans="1:65" s="119" customFormat="1" ht="11.4" x14ac:dyDescent="0.2">
      <c r="A670" s="119" t="s">
        <v>120</v>
      </c>
      <c r="B670" s="119">
        <v>134</v>
      </c>
      <c r="C670" s="119">
        <v>4</v>
      </c>
      <c r="D670" s="119">
        <v>125</v>
      </c>
      <c r="E670" s="119">
        <v>0</v>
      </c>
      <c r="F670" s="119">
        <v>5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2.9849999999999999</v>
      </c>
      <c r="P670" s="119">
        <v>93.28</v>
      </c>
      <c r="Q670" s="119">
        <v>0</v>
      </c>
      <c r="R670" s="119">
        <v>3.7309999999999999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509</v>
      </c>
      <c r="AB670" s="119" t="s">
        <v>401</v>
      </c>
      <c r="AC670" s="119" t="s">
        <v>54</v>
      </c>
      <c r="AD670" s="119" t="s">
        <v>413</v>
      </c>
      <c r="AE670" s="119" t="s">
        <v>54</v>
      </c>
      <c r="AF670" s="119" t="s">
        <v>54</v>
      </c>
      <c r="AG670" s="119" t="s">
        <v>54</v>
      </c>
      <c r="AH670" s="119" t="s">
        <v>54</v>
      </c>
      <c r="AI670" s="119" t="s">
        <v>54</v>
      </c>
      <c r="AJ670" s="119" t="s">
        <v>54</v>
      </c>
      <c r="AK670" s="119" t="s">
        <v>54</v>
      </c>
      <c r="AL670" s="119" t="s">
        <v>54</v>
      </c>
      <c r="AM670" s="119">
        <v>0</v>
      </c>
      <c r="AN670" s="119">
        <v>1</v>
      </c>
      <c r="AO670" s="119">
        <v>7</v>
      </c>
      <c r="AP670" s="119">
        <v>35</v>
      </c>
      <c r="AQ670" s="119">
        <v>62</v>
      </c>
      <c r="AR670" s="119">
        <v>25</v>
      </c>
      <c r="AS670" s="119">
        <v>3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1</v>
      </c>
      <c r="BH670" s="119">
        <v>22.4</v>
      </c>
      <c r="BI670" s="119">
        <v>22.3</v>
      </c>
      <c r="BJ670" s="119">
        <v>25.5</v>
      </c>
      <c r="BK670" s="119">
        <v>28.1</v>
      </c>
      <c r="BL670" s="119">
        <v>1</v>
      </c>
      <c r="BM670" s="119" t="s">
        <v>706</v>
      </c>
    </row>
    <row r="671" spans="1:65" s="119" customFormat="1" ht="11.4" x14ac:dyDescent="0.2">
      <c r="A671" s="119" t="s">
        <v>121</v>
      </c>
      <c r="B671" s="119">
        <v>141</v>
      </c>
      <c r="C671" s="119">
        <v>2</v>
      </c>
      <c r="D671" s="119">
        <v>132</v>
      </c>
      <c r="E671" s="119">
        <v>2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1.4179999999999999</v>
      </c>
      <c r="P671" s="119">
        <v>93.62</v>
      </c>
      <c r="Q671" s="119">
        <v>1.4179999999999999</v>
      </c>
      <c r="R671" s="119">
        <v>3.5459999999999998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382</v>
      </c>
      <c r="AB671" s="119" t="s">
        <v>402</v>
      </c>
      <c r="AC671" s="119" t="s">
        <v>439</v>
      </c>
      <c r="AD671" s="119" t="s">
        <v>439</v>
      </c>
      <c r="AE671" s="119" t="s">
        <v>54</v>
      </c>
      <c r="AF671" s="119" t="s">
        <v>54</v>
      </c>
      <c r="AG671" s="119" t="s">
        <v>54</v>
      </c>
      <c r="AH671" s="119" t="s">
        <v>54</v>
      </c>
      <c r="AI671" s="119" t="s">
        <v>54</v>
      </c>
      <c r="AJ671" s="119" t="s">
        <v>54</v>
      </c>
      <c r="AK671" s="119" t="s">
        <v>54</v>
      </c>
      <c r="AL671" s="119" t="s">
        <v>54</v>
      </c>
      <c r="AM671" s="119">
        <v>0</v>
      </c>
      <c r="AN671" s="119">
        <v>0</v>
      </c>
      <c r="AO671" s="119">
        <v>16</v>
      </c>
      <c r="AP671" s="119">
        <v>18</v>
      </c>
      <c r="AQ671" s="119">
        <v>63</v>
      </c>
      <c r="AR671" s="119">
        <v>41</v>
      </c>
      <c r="AS671" s="119">
        <v>3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22.5</v>
      </c>
      <c r="BI671" s="119">
        <v>23.3</v>
      </c>
      <c r="BJ671" s="119">
        <v>27.3</v>
      </c>
      <c r="BK671" s="119">
        <v>29</v>
      </c>
      <c r="BL671" s="119">
        <v>0</v>
      </c>
      <c r="BM671" s="119" t="s">
        <v>705</v>
      </c>
    </row>
    <row r="672" spans="1:65" s="119" customFormat="1" ht="11.4" x14ac:dyDescent="0.2">
      <c r="A672" s="119" t="s">
        <v>121</v>
      </c>
      <c r="B672" s="119">
        <v>130</v>
      </c>
      <c r="C672" s="119">
        <v>2</v>
      </c>
      <c r="D672" s="119">
        <v>123</v>
      </c>
      <c r="E672" s="119">
        <v>0</v>
      </c>
      <c r="F672" s="119">
        <v>2</v>
      </c>
      <c r="G672" s="119">
        <v>0</v>
      </c>
      <c r="H672" s="119">
        <v>2</v>
      </c>
      <c r="I672" s="119">
        <v>0</v>
      </c>
      <c r="J672" s="119">
        <v>0</v>
      </c>
      <c r="K672" s="119">
        <v>0</v>
      </c>
      <c r="L672" s="119">
        <v>1</v>
      </c>
      <c r="M672" s="119">
        <v>0</v>
      </c>
      <c r="N672" s="119">
        <v>0</v>
      </c>
      <c r="O672" s="119">
        <v>1.538</v>
      </c>
      <c r="P672" s="119">
        <v>94.62</v>
      </c>
      <c r="Q672" s="119">
        <v>0</v>
      </c>
      <c r="R672" s="119">
        <v>1.538</v>
      </c>
      <c r="S672" s="119">
        <v>0</v>
      </c>
      <c r="T672" s="119">
        <v>1.538</v>
      </c>
      <c r="U672" s="119">
        <v>0</v>
      </c>
      <c r="V672" s="119">
        <v>0</v>
      </c>
      <c r="W672" s="119">
        <v>0</v>
      </c>
      <c r="X672" s="119">
        <v>0.76900000000000002</v>
      </c>
      <c r="Y672" s="119">
        <v>0</v>
      </c>
      <c r="Z672" s="119">
        <v>0</v>
      </c>
      <c r="AA672" s="119" t="s">
        <v>676</v>
      </c>
      <c r="AB672" s="119" t="s">
        <v>407</v>
      </c>
      <c r="AC672" s="119" t="s">
        <v>54</v>
      </c>
      <c r="AD672" s="119" t="s">
        <v>500</v>
      </c>
      <c r="AE672" s="119" t="s">
        <v>54</v>
      </c>
      <c r="AF672" s="119" t="s">
        <v>648</v>
      </c>
      <c r="AG672" s="119" t="s">
        <v>54</v>
      </c>
      <c r="AH672" s="119" t="s">
        <v>54</v>
      </c>
      <c r="AI672" s="119" t="s">
        <v>54</v>
      </c>
      <c r="AJ672" s="119" t="s">
        <v>429</v>
      </c>
      <c r="AK672" s="119" t="s">
        <v>54</v>
      </c>
      <c r="AL672" s="119" t="s">
        <v>54</v>
      </c>
      <c r="AM672" s="119">
        <v>2</v>
      </c>
      <c r="AN672" s="119">
        <v>4</v>
      </c>
      <c r="AO672" s="119">
        <v>30</v>
      </c>
      <c r="AP672" s="119">
        <v>40</v>
      </c>
      <c r="AQ672" s="119">
        <v>38</v>
      </c>
      <c r="AR672" s="119">
        <v>16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18.600000000000001</v>
      </c>
      <c r="BI672" s="119">
        <v>19</v>
      </c>
      <c r="BJ672" s="119">
        <v>24.9</v>
      </c>
      <c r="BK672" s="119">
        <v>27.2</v>
      </c>
      <c r="BL672" s="119">
        <v>0</v>
      </c>
      <c r="BM672" s="119" t="s">
        <v>706</v>
      </c>
    </row>
    <row r="673" spans="1:65" s="119" customFormat="1" ht="11.4" x14ac:dyDescent="0.2">
      <c r="A673" s="119" t="s">
        <v>122</v>
      </c>
      <c r="B673" s="119">
        <v>182</v>
      </c>
      <c r="C673" s="119">
        <v>4</v>
      </c>
      <c r="D673" s="119">
        <v>162</v>
      </c>
      <c r="E673" s="119">
        <v>5</v>
      </c>
      <c r="F673" s="119">
        <v>9</v>
      </c>
      <c r="G673" s="119">
        <v>0</v>
      </c>
      <c r="H673" s="119">
        <v>1</v>
      </c>
      <c r="I673" s="119">
        <v>0</v>
      </c>
      <c r="J673" s="119">
        <v>1</v>
      </c>
      <c r="K673" s="119">
        <v>0</v>
      </c>
      <c r="L673" s="119">
        <v>0</v>
      </c>
      <c r="M673" s="119">
        <v>0</v>
      </c>
      <c r="N673" s="119">
        <v>0</v>
      </c>
      <c r="O673" s="119">
        <v>2.198</v>
      </c>
      <c r="P673" s="119">
        <v>89.01</v>
      </c>
      <c r="Q673" s="119">
        <v>2.7469999999999999</v>
      </c>
      <c r="R673" s="119">
        <v>4.9450000000000003</v>
      </c>
      <c r="S673" s="119">
        <v>0</v>
      </c>
      <c r="T673" s="119">
        <v>0.54900000000000004</v>
      </c>
      <c r="U673" s="119">
        <v>0</v>
      </c>
      <c r="V673" s="119">
        <v>0.54900000000000004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501</v>
      </c>
      <c r="AB673" s="119" t="s">
        <v>509</v>
      </c>
      <c r="AC673" s="119" t="s">
        <v>420</v>
      </c>
      <c r="AD673" s="119" t="s">
        <v>576</v>
      </c>
      <c r="AE673" s="119" t="s">
        <v>54</v>
      </c>
      <c r="AF673" s="119" t="s">
        <v>507</v>
      </c>
      <c r="AG673" s="119" t="s">
        <v>54</v>
      </c>
      <c r="AH673" s="119" t="s">
        <v>577</v>
      </c>
      <c r="AI673" s="119" t="s">
        <v>54</v>
      </c>
      <c r="AJ673" s="119" t="s">
        <v>54</v>
      </c>
      <c r="AK673" s="119" t="s">
        <v>54</v>
      </c>
      <c r="AL673" s="119" t="s">
        <v>54</v>
      </c>
      <c r="AM673" s="119">
        <v>0</v>
      </c>
      <c r="AN673" s="119">
        <v>6</v>
      </c>
      <c r="AO673" s="119">
        <v>30</v>
      </c>
      <c r="AP673" s="119">
        <v>77</v>
      </c>
      <c r="AQ673" s="119">
        <v>57</v>
      </c>
      <c r="AR673" s="119">
        <v>11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18.8</v>
      </c>
      <c r="BI673" s="119">
        <v>18.899999999999999</v>
      </c>
      <c r="BJ673" s="119">
        <v>23.4</v>
      </c>
      <c r="BK673" s="119">
        <v>26.7</v>
      </c>
      <c r="BL673" s="119">
        <v>0</v>
      </c>
      <c r="BM673" s="119" t="s">
        <v>705</v>
      </c>
    </row>
    <row r="674" spans="1:65" s="119" customFormat="1" ht="11.4" x14ac:dyDescent="0.2">
      <c r="A674" s="119" t="s">
        <v>122</v>
      </c>
      <c r="B674" s="119">
        <v>133</v>
      </c>
      <c r="C674" s="119">
        <v>10</v>
      </c>
      <c r="D674" s="119">
        <v>118</v>
      </c>
      <c r="E674" s="119">
        <v>0</v>
      </c>
      <c r="F674" s="119">
        <v>5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7.5190000000000001</v>
      </c>
      <c r="P674" s="119">
        <v>88.72</v>
      </c>
      <c r="Q674" s="119">
        <v>0</v>
      </c>
      <c r="R674" s="119">
        <v>3.7589999999999999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411</v>
      </c>
      <c r="AB674" s="119" t="s">
        <v>432</v>
      </c>
      <c r="AC674" s="119" t="s">
        <v>54</v>
      </c>
      <c r="AD674" s="119" t="s">
        <v>384</v>
      </c>
      <c r="AE674" s="119" t="s">
        <v>54</v>
      </c>
      <c r="AF674" s="119" t="s">
        <v>54</v>
      </c>
      <c r="AG674" s="119" t="s">
        <v>54</v>
      </c>
      <c r="AH674" s="119" t="s">
        <v>54</v>
      </c>
      <c r="AI674" s="119" t="s">
        <v>54</v>
      </c>
      <c r="AJ674" s="119" t="s">
        <v>54</v>
      </c>
      <c r="AK674" s="119" t="s">
        <v>54</v>
      </c>
      <c r="AL674" s="119" t="s">
        <v>54</v>
      </c>
      <c r="AM674" s="119">
        <v>0</v>
      </c>
      <c r="AN674" s="119">
        <v>3</v>
      </c>
      <c r="AO674" s="119">
        <v>8</v>
      </c>
      <c r="AP674" s="119">
        <v>29</v>
      </c>
      <c r="AQ674" s="119">
        <v>62</v>
      </c>
      <c r="AR674" s="119">
        <v>28</v>
      </c>
      <c r="AS674" s="119">
        <v>3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21.7</v>
      </c>
      <c r="BI674" s="119">
        <v>21.8</v>
      </c>
      <c r="BJ674" s="119">
        <v>25.7</v>
      </c>
      <c r="BK674" s="119">
        <v>28.3</v>
      </c>
      <c r="BL674" s="119">
        <v>0</v>
      </c>
      <c r="BM674" s="119" t="s">
        <v>706</v>
      </c>
    </row>
    <row r="675" spans="1:65" s="119" customFormat="1" ht="11.4" x14ac:dyDescent="0.2">
      <c r="A675" s="119" t="s">
        <v>123</v>
      </c>
      <c r="B675" s="119">
        <v>173</v>
      </c>
      <c r="C675" s="119">
        <v>7</v>
      </c>
      <c r="D675" s="119">
        <v>161</v>
      </c>
      <c r="E675" s="119">
        <v>1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4.0460000000000003</v>
      </c>
      <c r="P675" s="119">
        <v>93.06</v>
      </c>
      <c r="Q675" s="119">
        <v>0.57799999999999996</v>
      </c>
      <c r="R675" s="119">
        <v>2.3119999999999998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503</v>
      </c>
      <c r="AB675" s="119" t="s">
        <v>399</v>
      </c>
      <c r="AC675" s="119" t="s">
        <v>398</v>
      </c>
      <c r="AD675" s="119" t="s">
        <v>441</v>
      </c>
      <c r="AE675" s="119" t="s">
        <v>54</v>
      </c>
      <c r="AF675" s="119" t="s">
        <v>54</v>
      </c>
      <c r="AG675" s="119" t="s">
        <v>54</v>
      </c>
      <c r="AH675" s="119" t="s">
        <v>54</v>
      </c>
      <c r="AI675" s="119" t="s">
        <v>54</v>
      </c>
      <c r="AJ675" s="119" t="s">
        <v>54</v>
      </c>
      <c r="AK675" s="119" t="s">
        <v>54</v>
      </c>
      <c r="AL675" s="119" t="s">
        <v>54</v>
      </c>
      <c r="AM675" s="119">
        <v>0</v>
      </c>
      <c r="AN675" s="119">
        <v>6</v>
      </c>
      <c r="AO675" s="119">
        <v>27</v>
      </c>
      <c r="AP675" s="119">
        <v>43</v>
      </c>
      <c r="AQ675" s="119">
        <v>69</v>
      </c>
      <c r="AR675" s="119">
        <v>26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20.2</v>
      </c>
      <c r="BI675" s="119">
        <v>21</v>
      </c>
      <c r="BJ675" s="119">
        <v>25.6</v>
      </c>
      <c r="BK675" s="119">
        <v>28.6</v>
      </c>
      <c r="BL675" s="119">
        <v>0</v>
      </c>
      <c r="BM675" s="119" t="s">
        <v>705</v>
      </c>
    </row>
    <row r="676" spans="1:65" s="119" customFormat="1" ht="11.4" x14ac:dyDescent="0.2">
      <c r="A676" s="119" t="s">
        <v>123</v>
      </c>
      <c r="B676" s="119">
        <v>133</v>
      </c>
      <c r="C676" s="119">
        <v>5</v>
      </c>
      <c r="D676" s="119">
        <v>120</v>
      </c>
      <c r="E676" s="119">
        <v>1</v>
      </c>
      <c r="F676" s="119">
        <v>5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1</v>
      </c>
      <c r="M676" s="119">
        <v>0</v>
      </c>
      <c r="N676" s="119">
        <v>0</v>
      </c>
      <c r="O676" s="119">
        <v>3.7589999999999999</v>
      </c>
      <c r="P676" s="119">
        <v>90.23</v>
      </c>
      <c r="Q676" s="119">
        <v>0.752</v>
      </c>
      <c r="R676" s="119">
        <v>3.7589999999999999</v>
      </c>
      <c r="S676" s="119">
        <v>0</v>
      </c>
      <c r="T676" s="119">
        <v>0.752</v>
      </c>
      <c r="U676" s="119">
        <v>0</v>
      </c>
      <c r="V676" s="119">
        <v>0</v>
      </c>
      <c r="W676" s="119">
        <v>0</v>
      </c>
      <c r="X676" s="119">
        <v>0.752</v>
      </c>
      <c r="Y676" s="119">
        <v>0</v>
      </c>
      <c r="Z676" s="119">
        <v>0</v>
      </c>
      <c r="AA676" s="119" t="s">
        <v>424</v>
      </c>
      <c r="AB676" s="119" t="s">
        <v>384</v>
      </c>
      <c r="AC676" s="119" t="s">
        <v>511</v>
      </c>
      <c r="AD676" s="119" t="s">
        <v>584</v>
      </c>
      <c r="AE676" s="119" t="s">
        <v>54</v>
      </c>
      <c r="AF676" s="119" t="s">
        <v>390</v>
      </c>
      <c r="AG676" s="119" t="s">
        <v>54</v>
      </c>
      <c r="AH676" s="119" t="s">
        <v>54</v>
      </c>
      <c r="AI676" s="119" t="s">
        <v>54</v>
      </c>
      <c r="AJ676" s="119" t="s">
        <v>576</v>
      </c>
      <c r="AK676" s="119" t="s">
        <v>54</v>
      </c>
      <c r="AL676" s="119" t="s">
        <v>54</v>
      </c>
      <c r="AM676" s="119">
        <v>1</v>
      </c>
      <c r="AN676" s="119">
        <v>2</v>
      </c>
      <c r="AO676" s="119">
        <v>19</v>
      </c>
      <c r="AP676" s="119">
        <v>29</v>
      </c>
      <c r="AQ676" s="119">
        <v>52</v>
      </c>
      <c r="AR676" s="119">
        <v>29</v>
      </c>
      <c r="AS676" s="119">
        <v>0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20.8</v>
      </c>
      <c r="BI676" s="119">
        <v>21.4</v>
      </c>
      <c r="BJ676" s="119">
        <v>25.7</v>
      </c>
      <c r="BK676" s="119">
        <v>27</v>
      </c>
      <c r="BL676" s="119">
        <v>1</v>
      </c>
      <c r="BM676" s="119" t="s">
        <v>706</v>
      </c>
    </row>
    <row r="677" spans="1:65" s="119" customFormat="1" ht="11.4" x14ac:dyDescent="0.2">
      <c r="A677" s="119" t="s">
        <v>124</v>
      </c>
      <c r="B677" s="119">
        <v>197</v>
      </c>
      <c r="C677" s="119">
        <v>9</v>
      </c>
      <c r="D677" s="119">
        <v>174</v>
      </c>
      <c r="E677" s="119">
        <v>5</v>
      </c>
      <c r="F677" s="119">
        <v>8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4.569</v>
      </c>
      <c r="P677" s="119">
        <v>88.32</v>
      </c>
      <c r="Q677" s="119">
        <v>2.5379999999999998</v>
      </c>
      <c r="R677" s="119">
        <v>4.0609999999999999</v>
      </c>
      <c r="S677" s="119">
        <v>0</v>
      </c>
      <c r="T677" s="119">
        <v>0.50800000000000001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435</v>
      </c>
      <c r="AB677" s="119" t="s">
        <v>517</v>
      </c>
      <c r="AC677" s="119" t="s">
        <v>398</v>
      </c>
      <c r="AD677" s="119" t="s">
        <v>440</v>
      </c>
      <c r="AE677" s="119" t="s">
        <v>54</v>
      </c>
      <c r="AF677" s="119" t="s">
        <v>501</v>
      </c>
      <c r="AG677" s="119" t="s">
        <v>54</v>
      </c>
      <c r="AH677" s="119" t="s">
        <v>54</v>
      </c>
      <c r="AI677" s="119" t="s">
        <v>54</v>
      </c>
      <c r="AJ677" s="119" t="s">
        <v>54</v>
      </c>
      <c r="AK677" s="119" t="s">
        <v>54</v>
      </c>
      <c r="AL677" s="119" t="s">
        <v>54</v>
      </c>
      <c r="AM677" s="119">
        <v>0</v>
      </c>
      <c r="AN677" s="119">
        <v>3</v>
      </c>
      <c r="AO677" s="119">
        <v>27</v>
      </c>
      <c r="AP677" s="119">
        <v>73</v>
      </c>
      <c r="AQ677" s="119">
        <v>75</v>
      </c>
      <c r="AR677" s="119">
        <v>16</v>
      </c>
      <c r="AS677" s="119">
        <v>3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19.399999999999999</v>
      </c>
      <c r="BI677" s="119">
        <v>19.5</v>
      </c>
      <c r="BJ677" s="119">
        <v>24.1</v>
      </c>
      <c r="BK677" s="119">
        <v>27.2</v>
      </c>
      <c r="BL677" s="119">
        <v>0</v>
      </c>
      <c r="BM677" s="119" t="s">
        <v>705</v>
      </c>
    </row>
    <row r="678" spans="1:65" s="119" customFormat="1" ht="11.4" x14ac:dyDescent="0.2">
      <c r="A678" s="119" t="s">
        <v>124</v>
      </c>
      <c r="B678" s="119">
        <v>113</v>
      </c>
      <c r="C678" s="119">
        <v>7</v>
      </c>
      <c r="D678" s="119">
        <v>99</v>
      </c>
      <c r="E678" s="119">
        <v>1</v>
      </c>
      <c r="F678" s="119">
        <v>6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6.1950000000000003</v>
      </c>
      <c r="P678" s="119">
        <v>87.61</v>
      </c>
      <c r="Q678" s="119">
        <v>0.88500000000000001</v>
      </c>
      <c r="R678" s="119">
        <v>5.31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382</v>
      </c>
      <c r="AB678" s="119" t="s">
        <v>438</v>
      </c>
      <c r="AC678" s="119" t="s">
        <v>394</v>
      </c>
      <c r="AD678" s="119" t="s">
        <v>422</v>
      </c>
      <c r="AE678" s="119" t="s">
        <v>54</v>
      </c>
      <c r="AF678" s="119" t="s">
        <v>54</v>
      </c>
      <c r="AG678" s="119" t="s">
        <v>54</v>
      </c>
      <c r="AH678" s="119" t="s">
        <v>54</v>
      </c>
      <c r="AI678" s="119" t="s">
        <v>54</v>
      </c>
      <c r="AJ678" s="119" t="s">
        <v>54</v>
      </c>
      <c r="AK678" s="119" t="s">
        <v>54</v>
      </c>
      <c r="AL678" s="119" t="s">
        <v>54</v>
      </c>
      <c r="AM678" s="119">
        <v>1</v>
      </c>
      <c r="AN678" s="119">
        <v>1</v>
      </c>
      <c r="AO678" s="119">
        <v>19</v>
      </c>
      <c r="AP678" s="119">
        <v>34</v>
      </c>
      <c r="AQ678" s="119">
        <v>45</v>
      </c>
      <c r="AR678" s="119">
        <v>10</v>
      </c>
      <c r="AS678" s="119">
        <v>3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19.600000000000001</v>
      </c>
      <c r="BI678" s="119">
        <v>20.2</v>
      </c>
      <c r="BJ678" s="119">
        <v>24.4</v>
      </c>
      <c r="BK678" s="119">
        <v>27.1</v>
      </c>
      <c r="BL678" s="119">
        <v>0</v>
      </c>
      <c r="BM678" s="119" t="s">
        <v>706</v>
      </c>
    </row>
    <row r="679" spans="1:65" s="119" customFormat="1" ht="11.4" x14ac:dyDescent="0.2">
      <c r="A679" s="119" t="s">
        <v>125</v>
      </c>
      <c r="B679" s="119">
        <v>169</v>
      </c>
      <c r="C679" s="119">
        <v>4</v>
      </c>
      <c r="D679" s="119">
        <v>157</v>
      </c>
      <c r="E679" s="119">
        <v>4</v>
      </c>
      <c r="F679" s="119">
        <v>3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2.367</v>
      </c>
      <c r="P679" s="119">
        <v>92.9</v>
      </c>
      <c r="Q679" s="119">
        <v>2.367</v>
      </c>
      <c r="R679" s="119">
        <v>1.7749999999999999</v>
      </c>
      <c r="S679" s="119">
        <v>0.59199999999999997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535</v>
      </c>
      <c r="AB679" s="119" t="s">
        <v>431</v>
      </c>
      <c r="AC679" s="119" t="s">
        <v>392</v>
      </c>
      <c r="AD679" s="119" t="s">
        <v>407</v>
      </c>
      <c r="AE679" s="119" t="s">
        <v>423</v>
      </c>
      <c r="AF679" s="119" t="s">
        <v>54</v>
      </c>
      <c r="AG679" s="119" t="s">
        <v>54</v>
      </c>
      <c r="AH679" s="119" t="s">
        <v>54</v>
      </c>
      <c r="AI679" s="119" t="s">
        <v>54</v>
      </c>
      <c r="AJ679" s="119" t="s">
        <v>54</v>
      </c>
      <c r="AK679" s="119" t="s">
        <v>54</v>
      </c>
      <c r="AL679" s="119" t="s">
        <v>54</v>
      </c>
      <c r="AM679" s="119">
        <v>0</v>
      </c>
      <c r="AN679" s="119">
        <v>0</v>
      </c>
      <c r="AO679" s="119">
        <v>5</v>
      </c>
      <c r="AP679" s="119">
        <v>63</v>
      </c>
      <c r="AQ679" s="119">
        <v>60</v>
      </c>
      <c r="AR679" s="119">
        <v>35</v>
      </c>
      <c r="AS679" s="119">
        <v>4</v>
      </c>
      <c r="AT679" s="119">
        <v>1</v>
      </c>
      <c r="AU679" s="119">
        <v>1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21.8</v>
      </c>
      <c r="BI679" s="119">
        <v>20.9</v>
      </c>
      <c r="BJ679" s="119">
        <v>26.2</v>
      </c>
      <c r="BK679" s="119">
        <v>29.5</v>
      </c>
      <c r="BL679" s="119">
        <v>1</v>
      </c>
      <c r="BM679" s="119" t="s">
        <v>705</v>
      </c>
    </row>
    <row r="680" spans="1:65" s="119" customFormat="1" ht="11.4" x14ac:dyDescent="0.2">
      <c r="A680" s="119" t="s">
        <v>125</v>
      </c>
      <c r="B680" s="119">
        <v>156</v>
      </c>
      <c r="C680" s="119">
        <v>6</v>
      </c>
      <c r="D680" s="119">
        <v>138</v>
      </c>
      <c r="E680" s="119">
        <v>0</v>
      </c>
      <c r="F680" s="119">
        <v>9</v>
      </c>
      <c r="G680" s="119">
        <v>1</v>
      </c>
      <c r="H680" s="119">
        <v>2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3.8460000000000001</v>
      </c>
      <c r="P680" s="119">
        <v>88.46</v>
      </c>
      <c r="Q680" s="119">
        <v>0</v>
      </c>
      <c r="R680" s="119">
        <v>5.7690000000000001</v>
      </c>
      <c r="S680" s="119">
        <v>0.64100000000000001</v>
      </c>
      <c r="T680" s="119">
        <v>1.282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510</v>
      </c>
      <c r="AB680" s="119" t="s">
        <v>412</v>
      </c>
      <c r="AC680" s="119" t="s">
        <v>54</v>
      </c>
      <c r="AD680" s="119" t="s">
        <v>389</v>
      </c>
      <c r="AE680" s="119" t="s">
        <v>412</v>
      </c>
      <c r="AF680" s="119" t="s">
        <v>592</v>
      </c>
      <c r="AG680" s="119" t="s">
        <v>54</v>
      </c>
      <c r="AH680" s="119" t="s">
        <v>54</v>
      </c>
      <c r="AI680" s="119" t="s">
        <v>54</v>
      </c>
      <c r="AJ680" s="119" t="s">
        <v>54</v>
      </c>
      <c r="AK680" s="119" t="s">
        <v>54</v>
      </c>
      <c r="AL680" s="119" t="s">
        <v>54</v>
      </c>
      <c r="AM680" s="119">
        <v>1</v>
      </c>
      <c r="AN680" s="119">
        <v>4</v>
      </c>
      <c r="AO680" s="119">
        <v>19</v>
      </c>
      <c r="AP680" s="119">
        <v>41</v>
      </c>
      <c r="AQ680" s="119">
        <v>77</v>
      </c>
      <c r="AR680" s="119">
        <v>13</v>
      </c>
      <c r="AS680" s="119">
        <v>1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19.8</v>
      </c>
      <c r="BI680" s="119">
        <v>20.7</v>
      </c>
      <c r="BJ680" s="119">
        <v>24.2</v>
      </c>
      <c r="BK680" s="119">
        <v>25.2</v>
      </c>
      <c r="BL680" s="119">
        <v>0</v>
      </c>
      <c r="BM680" s="119" t="s">
        <v>706</v>
      </c>
    </row>
    <row r="681" spans="1:65" s="119" customFormat="1" ht="11.4" x14ac:dyDescent="0.2">
      <c r="A681" s="119" t="s">
        <v>126</v>
      </c>
      <c r="B681" s="119">
        <v>176</v>
      </c>
      <c r="C681" s="119">
        <v>9</v>
      </c>
      <c r="D681" s="119">
        <v>153</v>
      </c>
      <c r="E681" s="119">
        <v>5</v>
      </c>
      <c r="F681" s="119">
        <v>8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5.1139999999999999</v>
      </c>
      <c r="P681" s="119">
        <v>86.93</v>
      </c>
      <c r="Q681" s="119">
        <v>2.8410000000000002</v>
      </c>
      <c r="R681" s="119">
        <v>4.5449999999999999</v>
      </c>
      <c r="S681" s="119">
        <v>0.56799999999999995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417</v>
      </c>
      <c r="AB681" s="119" t="s">
        <v>416</v>
      </c>
      <c r="AC681" s="119" t="s">
        <v>493</v>
      </c>
      <c r="AD681" s="119" t="s">
        <v>439</v>
      </c>
      <c r="AE681" s="119" t="s">
        <v>537</v>
      </c>
      <c r="AF681" s="119" t="s">
        <v>54</v>
      </c>
      <c r="AG681" s="119" t="s">
        <v>54</v>
      </c>
      <c r="AH681" s="119" t="s">
        <v>54</v>
      </c>
      <c r="AI681" s="119" t="s">
        <v>54</v>
      </c>
      <c r="AJ681" s="119" t="s">
        <v>54</v>
      </c>
      <c r="AK681" s="119" t="s">
        <v>54</v>
      </c>
      <c r="AL681" s="119" t="s">
        <v>54</v>
      </c>
      <c r="AM681" s="119">
        <v>0</v>
      </c>
      <c r="AN681" s="119">
        <v>0</v>
      </c>
      <c r="AO681" s="119">
        <v>20</v>
      </c>
      <c r="AP681" s="119">
        <v>39</v>
      </c>
      <c r="AQ681" s="119">
        <v>66</v>
      </c>
      <c r="AR681" s="119">
        <v>47</v>
      </c>
      <c r="AS681" s="119">
        <v>2</v>
      </c>
      <c r="AT681" s="119">
        <v>2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21.8</v>
      </c>
      <c r="BI681" s="119">
        <v>22.3</v>
      </c>
      <c r="BJ681" s="119">
        <v>26.8</v>
      </c>
      <c r="BK681" s="119">
        <v>28.8</v>
      </c>
      <c r="BL681" s="119">
        <v>0</v>
      </c>
      <c r="BM681" s="119" t="s">
        <v>705</v>
      </c>
    </row>
    <row r="682" spans="1:65" s="119" customFormat="1" ht="11.4" x14ac:dyDescent="0.2">
      <c r="A682" s="119" t="s">
        <v>126</v>
      </c>
      <c r="B682" s="119">
        <v>139</v>
      </c>
      <c r="C682" s="119">
        <v>4</v>
      </c>
      <c r="D682" s="119">
        <v>126</v>
      </c>
      <c r="E682" s="119">
        <v>0</v>
      </c>
      <c r="F682" s="119">
        <v>8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2.8780000000000001</v>
      </c>
      <c r="P682" s="119">
        <v>90.65</v>
      </c>
      <c r="Q682" s="119">
        <v>0</v>
      </c>
      <c r="R682" s="119">
        <v>5.7549999999999999</v>
      </c>
      <c r="S682" s="119">
        <v>0</v>
      </c>
      <c r="T682" s="119">
        <v>0.71899999999999997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404</v>
      </c>
      <c r="AB682" s="119" t="s">
        <v>438</v>
      </c>
      <c r="AC682" s="119" t="s">
        <v>54</v>
      </c>
      <c r="AD682" s="119" t="s">
        <v>415</v>
      </c>
      <c r="AE682" s="119" t="s">
        <v>54</v>
      </c>
      <c r="AF682" s="119" t="s">
        <v>407</v>
      </c>
      <c r="AG682" s="119" t="s">
        <v>54</v>
      </c>
      <c r="AH682" s="119" t="s">
        <v>54</v>
      </c>
      <c r="AI682" s="119" t="s">
        <v>54</v>
      </c>
      <c r="AJ682" s="119" t="s">
        <v>54</v>
      </c>
      <c r="AK682" s="119" t="s">
        <v>54</v>
      </c>
      <c r="AL682" s="119" t="s">
        <v>54</v>
      </c>
      <c r="AM682" s="119">
        <v>0</v>
      </c>
      <c r="AN682" s="119">
        <v>7</v>
      </c>
      <c r="AO682" s="119">
        <v>16</v>
      </c>
      <c r="AP682" s="119">
        <v>35</v>
      </c>
      <c r="AQ682" s="119">
        <v>70</v>
      </c>
      <c r="AR682" s="119">
        <v>10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19.7</v>
      </c>
      <c r="BI682" s="119">
        <v>21</v>
      </c>
      <c r="BJ682" s="119">
        <v>24</v>
      </c>
      <c r="BK682" s="119">
        <v>26.5</v>
      </c>
      <c r="BL682" s="119">
        <v>0</v>
      </c>
      <c r="BM682" s="119" t="s">
        <v>706</v>
      </c>
    </row>
    <row r="683" spans="1:65" s="119" customFormat="1" ht="11.4" x14ac:dyDescent="0.2">
      <c r="A683" s="119" t="s">
        <v>127</v>
      </c>
      <c r="B683" s="119">
        <v>183</v>
      </c>
      <c r="C683" s="119">
        <v>1</v>
      </c>
      <c r="D683" s="119">
        <v>176</v>
      </c>
      <c r="E683" s="119">
        <v>1</v>
      </c>
      <c r="F683" s="119">
        <v>3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1</v>
      </c>
      <c r="M683" s="119">
        <v>0</v>
      </c>
      <c r="N683" s="119">
        <v>0</v>
      </c>
      <c r="O683" s="119">
        <v>0.54600000000000004</v>
      </c>
      <c r="P683" s="119">
        <v>96.17</v>
      </c>
      <c r="Q683" s="119">
        <v>0.54600000000000004</v>
      </c>
      <c r="R683" s="119">
        <v>1.639</v>
      </c>
      <c r="S683" s="119">
        <v>0</v>
      </c>
      <c r="T683" s="119">
        <v>0.54600000000000004</v>
      </c>
      <c r="U683" s="119">
        <v>0</v>
      </c>
      <c r="V683" s="119">
        <v>0</v>
      </c>
      <c r="W683" s="119">
        <v>0</v>
      </c>
      <c r="X683" s="119">
        <v>0.54600000000000004</v>
      </c>
      <c r="Y683" s="119">
        <v>0</v>
      </c>
      <c r="Z683" s="119">
        <v>0</v>
      </c>
      <c r="AA683" s="119" t="s">
        <v>411</v>
      </c>
      <c r="AB683" s="119" t="s">
        <v>416</v>
      </c>
      <c r="AC683" s="119" t="s">
        <v>421</v>
      </c>
      <c r="AD683" s="119" t="s">
        <v>565</v>
      </c>
      <c r="AE683" s="119" t="s">
        <v>54</v>
      </c>
      <c r="AF683" s="119" t="s">
        <v>584</v>
      </c>
      <c r="AG683" s="119" t="s">
        <v>54</v>
      </c>
      <c r="AH683" s="119" t="s">
        <v>54</v>
      </c>
      <c r="AI683" s="119" t="s">
        <v>54</v>
      </c>
      <c r="AJ683" s="119" t="s">
        <v>456</v>
      </c>
      <c r="AK683" s="119" t="s">
        <v>54</v>
      </c>
      <c r="AL683" s="119" t="s">
        <v>54</v>
      </c>
      <c r="AM683" s="119">
        <v>0</v>
      </c>
      <c r="AN683" s="119">
        <v>1</v>
      </c>
      <c r="AO683" s="119">
        <v>12</v>
      </c>
      <c r="AP683" s="119">
        <v>41</v>
      </c>
      <c r="AQ683" s="119">
        <v>92</v>
      </c>
      <c r="AR683" s="119">
        <v>32</v>
      </c>
      <c r="AS683" s="119">
        <v>4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21.9</v>
      </c>
      <c r="BI683" s="119">
        <v>22.6</v>
      </c>
      <c r="BJ683" s="119">
        <v>25.7</v>
      </c>
      <c r="BK683" s="119">
        <v>28</v>
      </c>
      <c r="BL683" s="119">
        <v>0</v>
      </c>
      <c r="BM683" s="119" t="s">
        <v>705</v>
      </c>
    </row>
    <row r="684" spans="1:65" s="119" customFormat="1" ht="11.4" x14ac:dyDescent="0.2">
      <c r="A684" s="119" t="s">
        <v>127</v>
      </c>
      <c r="B684" s="119">
        <v>145</v>
      </c>
      <c r="C684" s="119">
        <v>4</v>
      </c>
      <c r="D684" s="119">
        <v>132</v>
      </c>
      <c r="E684" s="119">
        <v>1</v>
      </c>
      <c r="F684" s="119">
        <v>5</v>
      </c>
      <c r="G684" s="119">
        <v>1</v>
      </c>
      <c r="H684" s="119">
        <v>2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2.7589999999999999</v>
      </c>
      <c r="P684" s="119">
        <v>91.03</v>
      </c>
      <c r="Q684" s="119">
        <v>0.69</v>
      </c>
      <c r="R684" s="119">
        <v>3.448</v>
      </c>
      <c r="S684" s="119">
        <v>0.69</v>
      </c>
      <c r="T684" s="119">
        <v>1.379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401</v>
      </c>
      <c r="AB684" s="119" t="s">
        <v>397</v>
      </c>
      <c r="AC684" s="119" t="s">
        <v>576</v>
      </c>
      <c r="AD684" s="119" t="s">
        <v>405</v>
      </c>
      <c r="AE684" s="119" t="s">
        <v>592</v>
      </c>
      <c r="AF684" s="119" t="s">
        <v>584</v>
      </c>
      <c r="AG684" s="119" t="s">
        <v>54</v>
      </c>
      <c r="AH684" s="119" t="s">
        <v>54</v>
      </c>
      <c r="AI684" s="119" t="s">
        <v>54</v>
      </c>
      <c r="AJ684" s="119" t="s">
        <v>54</v>
      </c>
      <c r="AK684" s="119" t="s">
        <v>54</v>
      </c>
      <c r="AL684" s="119" t="s">
        <v>54</v>
      </c>
      <c r="AM684" s="119">
        <v>0</v>
      </c>
      <c r="AN684" s="119">
        <v>2</v>
      </c>
      <c r="AO684" s="119">
        <v>16</v>
      </c>
      <c r="AP684" s="119">
        <v>23</v>
      </c>
      <c r="AQ684" s="119">
        <v>88</v>
      </c>
      <c r="AR684" s="119">
        <v>14</v>
      </c>
      <c r="AS684" s="119">
        <v>1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</v>
      </c>
      <c r="BI684" s="119">
        <v>21.8</v>
      </c>
      <c r="BJ684" s="119">
        <v>24.5</v>
      </c>
      <c r="BK684" s="119">
        <v>26.9</v>
      </c>
      <c r="BL684" s="119">
        <v>0</v>
      </c>
      <c r="BM684" s="119" t="s">
        <v>706</v>
      </c>
    </row>
    <row r="685" spans="1:65" s="119" customFormat="1" ht="11.4" x14ac:dyDescent="0.2">
      <c r="A685" s="119" t="s">
        <v>128</v>
      </c>
      <c r="B685" s="119">
        <v>207</v>
      </c>
      <c r="C685" s="119">
        <v>5</v>
      </c>
      <c r="D685" s="119">
        <v>187</v>
      </c>
      <c r="E685" s="119">
        <v>8</v>
      </c>
      <c r="F685" s="119">
        <v>7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2.415</v>
      </c>
      <c r="P685" s="119">
        <v>90.34</v>
      </c>
      <c r="Q685" s="119">
        <v>3.8650000000000002</v>
      </c>
      <c r="R685" s="119">
        <v>3.3820000000000001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512</v>
      </c>
      <c r="AB685" s="119" t="s">
        <v>486</v>
      </c>
      <c r="AC685" s="119" t="s">
        <v>505</v>
      </c>
      <c r="AD685" s="119" t="s">
        <v>493</v>
      </c>
      <c r="AE685" s="119" t="s">
        <v>54</v>
      </c>
      <c r="AF685" s="119" t="s">
        <v>54</v>
      </c>
      <c r="AG685" s="119" t="s">
        <v>54</v>
      </c>
      <c r="AH685" s="119" t="s">
        <v>54</v>
      </c>
      <c r="AI685" s="119" t="s">
        <v>54</v>
      </c>
      <c r="AJ685" s="119" t="s">
        <v>54</v>
      </c>
      <c r="AK685" s="119" t="s">
        <v>54</v>
      </c>
      <c r="AL685" s="119" t="s">
        <v>54</v>
      </c>
      <c r="AM685" s="119">
        <v>0</v>
      </c>
      <c r="AN685" s="119">
        <v>5</v>
      </c>
      <c r="AO685" s="119">
        <v>39</v>
      </c>
      <c r="AP685" s="119">
        <v>81</v>
      </c>
      <c r="AQ685" s="119">
        <v>76</v>
      </c>
      <c r="AR685" s="119">
        <v>3</v>
      </c>
      <c r="AS685" s="119">
        <v>2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1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18.5</v>
      </c>
      <c r="BI685" s="119">
        <v>18.8</v>
      </c>
      <c r="BJ685" s="119">
        <v>22.6</v>
      </c>
      <c r="BK685" s="119">
        <v>24.2</v>
      </c>
      <c r="BL685" s="119">
        <v>1</v>
      </c>
      <c r="BM685" s="119" t="s">
        <v>705</v>
      </c>
    </row>
    <row r="686" spans="1:65" s="119" customFormat="1" ht="11.4" x14ac:dyDescent="0.2">
      <c r="A686" s="119" t="s">
        <v>128</v>
      </c>
      <c r="B686" s="119">
        <v>171</v>
      </c>
      <c r="C686" s="119">
        <v>6</v>
      </c>
      <c r="D686" s="119">
        <v>156</v>
      </c>
      <c r="E686" s="119">
        <v>1</v>
      </c>
      <c r="F686" s="119">
        <v>7</v>
      </c>
      <c r="G686" s="119">
        <v>0</v>
      </c>
      <c r="H686" s="119">
        <v>1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3.5089999999999999</v>
      </c>
      <c r="P686" s="119">
        <v>91.23</v>
      </c>
      <c r="Q686" s="119">
        <v>0.58499999999999996</v>
      </c>
      <c r="R686" s="119">
        <v>4.0940000000000003</v>
      </c>
      <c r="S686" s="119">
        <v>0</v>
      </c>
      <c r="T686" s="119">
        <v>0.58499999999999996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396</v>
      </c>
      <c r="AB686" s="119" t="s">
        <v>387</v>
      </c>
      <c r="AC686" s="119" t="s">
        <v>465</v>
      </c>
      <c r="AD686" s="119" t="s">
        <v>499</v>
      </c>
      <c r="AE686" s="119" t="s">
        <v>54</v>
      </c>
      <c r="AF686" s="119" t="s">
        <v>583</v>
      </c>
      <c r="AG686" s="119" t="s">
        <v>54</v>
      </c>
      <c r="AH686" s="119" t="s">
        <v>54</v>
      </c>
      <c r="AI686" s="119" t="s">
        <v>54</v>
      </c>
      <c r="AJ686" s="119" t="s">
        <v>54</v>
      </c>
      <c r="AK686" s="119" t="s">
        <v>54</v>
      </c>
      <c r="AL686" s="119" t="s">
        <v>54</v>
      </c>
      <c r="AM686" s="119">
        <v>1</v>
      </c>
      <c r="AN686" s="119">
        <v>5</v>
      </c>
      <c r="AO686" s="119">
        <v>37</v>
      </c>
      <c r="AP686" s="119">
        <v>82</v>
      </c>
      <c r="AQ686" s="119">
        <v>39</v>
      </c>
      <c r="AR686" s="119">
        <v>5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1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17.899999999999999</v>
      </c>
      <c r="BI686" s="119">
        <v>17.5</v>
      </c>
      <c r="BJ686" s="119">
        <v>22.9</v>
      </c>
      <c r="BK686" s="119">
        <v>24.8</v>
      </c>
      <c r="BL686" s="119">
        <v>1</v>
      </c>
      <c r="BM686" s="119" t="s">
        <v>706</v>
      </c>
    </row>
    <row r="687" spans="1:65" s="119" customFormat="1" ht="11.4" x14ac:dyDescent="0.2">
      <c r="A687" s="119" t="s">
        <v>129</v>
      </c>
      <c r="B687" s="119">
        <v>171</v>
      </c>
      <c r="C687" s="119">
        <v>2</v>
      </c>
      <c r="D687" s="119">
        <v>161</v>
      </c>
      <c r="E687" s="119">
        <v>2</v>
      </c>
      <c r="F687" s="119">
        <v>4</v>
      </c>
      <c r="G687" s="119">
        <v>2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1.17</v>
      </c>
      <c r="P687" s="119">
        <v>94.15</v>
      </c>
      <c r="Q687" s="119">
        <v>1.17</v>
      </c>
      <c r="R687" s="119">
        <v>2.339</v>
      </c>
      <c r="S687" s="119">
        <v>1.17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488</v>
      </c>
      <c r="AB687" s="119" t="s">
        <v>496</v>
      </c>
      <c r="AC687" s="119" t="s">
        <v>493</v>
      </c>
      <c r="AD687" s="119" t="s">
        <v>396</v>
      </c>
      <c r="AE687" s="119" t="s">
        <v>392</v>
      </c>
      <c r="AF687" s="119" t="s">
        <v>54</v>
      </c>
      <c r="AG687" s="119" t="s">
        <v>54</v>
      </c>
      <c r="AH687" s="119" t="s">
        <v>54</v>
      </c>
      <c r="AI687" s="119" t="s">
        <v>54</v>
      </c>
      <c r="AJ687" s="119" t="s">
        <v>54</v>
      </c>
      <c r="AK687" s="119" t="s">
        <v>54</v>
      </c>
      <c r="AL687" s="119" t="s">
        <v>54</v>
      </c>
      <c r="AM687" s="119">
        <v>0</v>
      </c>
      <c r="AN687" s="119">
        <v>0</v>
      </c>
      <c r="AO687" s="119">
        <v>36</v>
      </c>
      <c r="AP687" s="119">
        <v>84</v>
      </c>
      <c r="AQ687" s="119">
        <v>35</v>
      </c>
      <c r="AR687" s="119">
        <v>15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18.3</v>
      </c>
      <c r="BI687" s="119">
        <v>18.2</v>
      </c>
      <c r="BJ687" s="119">
        <v>22.5</v>
      </c>
      <c r="BK687" s="119">
        <v>25.9</v>
      </c>
      <c r="BL687" s="119">
        <v>0</v>
      </c>
      <c r="BM687" s="119" t="s">
        <v>705</v>
      </c>
    </row>
    <row r="688" spans="1:65" s="119" customFormat="1" ht="11.4" x14ac:dyDescent="0.2">
      <c r="A688" s="119" t="s">
        <v>129</v>
      </c>
      <c r="B688" s="119">
        <v>176</v>
      </c>
      <c r="C688" s="119">
        <v>5</v>
      </c>
      <c r="D688" s="119">
        <v>162</v>
      </c>
      <c r="E688" s="119">
        <v>1</v>
      </c>
      <c r="F688" s="119">
        <v>4</v>
      </c>
      <c r="G688" s="119">
        <v>1</v>
      </c>
      <c r="H688" s="119">
        <v>3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2.8410000000000002</v>
      </c>
      <c r="P688" s="119">
        <v>92.05</v>
      </c>
      <c r="Q688" s="119">
        <v>0.56799999999999995</v>
      </c>
      <c r="R688" s="119">
        <v>2.2730000000000001</v>
      </c>
      <c r="S688" s="119">
        <v>0.56799999999999995</v>
      </c>
      <c r="T688" s="119">
        <v>1.7050000000000001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509</v>
      </c>
      <c r="AB688" s="119" t="s">
        <v>496</v>
      </c>
      <c r="AC688" s="119" t="s">
        <v>644</v>
      </c>
      <c r="AD688" s="119" t="s">
        <v>429</v>
      </c>
      <c r="AE688" s="119" t="s">
        <v>463</v>
      </c>
      <c r="AF688" s="119" t="s">
        <v>670</v>
      </c>
      <c r="AG688" s="119" t="s">
        <v>54</v>
      </c>
      <c r="AH688" s="119" t="s">
        <v>54</v>
      </c>
      <c r="AI688" s="119" t="s">
        <v>54</v>
      </c>
      <c r="AJ688" s="119" t="s">
        <v>54</v>
      </c>
      <c r="AK688" s="119" t="s">
        <v>54</v>
      </c>
      <c r="AL688" s="119" t="s">
        <v>54</v>
      </c>
      <c r="AM688" s="119">
        <v>0</v>
      </c>
      <c r="AN688" s="119">
        <v>7</v>
      </c>
      <c r="AO688" s="119">
        <v>34</v>
      </c>
      <c r="AP688" s="119">
        <v>75</v>
      </c>
      <c r="AQ688" s="119">
        <v>54</v>
      </c>
      <c r="AR688" s="119">
        <v>5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18.100000000000001</v>
      </c>
      <c r="BI688" s="119">
        <v>18.600000000000001</v>
      </c>
      <c r="BJ688" s="119">
        <v>22.1</v>
      </c>
      <c r="BK688" s="119">
        <v>24.3</v>
      </c>
      <c r="BL688" s="119">
        <v>0</v>
      </c>
      <c r="BM688" s="119" t="s">
        <v>706</v>
      </c>
    </row>
    <row r="689" spans="1:65" s="119" customFormat="1" ht="11.4" x14ac:dyDescent="0.2">
      <c r="A689" s="119" t="s">
        <v>130</v>
      </c>
      <c r="B689" s="119">
        <v>185</v>
      </c>
      <c r="C689" s="119">
        <v>3</v>
      </c>
      <c r="D689" s="119">
        <v>166</v>
      </c>
      <c r="E689" s="119">
        <v>1</v>
      </c>
      <c r="F689" s="119">
        <v>4</v>
      </c>
      <c r="G689" s="119">
        <v>8</v>
      </c>
      <c r="H689" s="119">
        <v>2</v>
      </c>
      <c r="I689" s="119">
        <v>0</v>
      </c>
      <c r="J689" s="119">
        <v>1</v>
      </c>
      <c r="K689" s="119">
        <v>0</v>
      </c>
      <c r="L689" s="119">
        <v>0</v>
      </c>
      <c r="M689" s="119">
        <v>0</v>
      </c>
      <c r="N689" s="119">
        <v>0</v>
      </c>
      <c r="O689" s="119">
        <v>1.6220000000000001</v>
      </c>
      <c r="P689" s="119">
        <v>89.73</v>
      </c>
      <c r="Q689" s="119">
        <v>0.54100000000000004</v>
      </c>
      <c r="R689" s="119">
        <v>2.1619999999999999</v>
      </c>
      <c r="S689" s="119">
        <v>4.3239999999999998</v>
      </c>
      <c r="T689" s="119">
        <v>1.081</v>
      </c>
      <c r="U689" s="119">
        <v>0</v>
      </c>
      <c r="V689" s="119">
        <v>0.54100000000000004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462</v>
      </c>
      <c r="AB689" s="119" t="s">
        <v>517</v>
      </c>
      <c r="AC689" s="119" t="s">
        <v>437</v>
      </c>
      <c r="AD689" s="119" t="s">
        <v>423</v>
      </c>
      <c r="AE689" s="119" t="s">
        <v>391</v>
      </c>
      <c r="AF689" s="119" t="s">
        <v>500</v>
      </c>
      <c r="AG689" s="119" t="s">
        <v>54</v>
      </c>
      <c r="AH689" s="119" t="s">
        <v>581</v>
      </c>
      <c r="AI689" s="119" t="s">
        <v>54</v>
      </c>
      <c r="AJ689" s="119" t="s">
        <v>54</v>
      </c>
      <c r="AK689" s="119" t="s">
        <v>54</v>
      </c>
      <c r="AL689" s="119" t="s">
        <v>54</v>
      </c>
      <c r="AM689" s="119">
        <v>0</v>
      </c>
      <c r="AN689" s="119">
        <v>1</v>
      </c>
      <c r="AO689" s="119">
        <v>32</v>
      </c>
      <c r="AP689" s="119">
        <v>88</v>
      </c>
      <c r="AQ689" s="119">
        <v>51</v>
      </c>
      <c r="AR689" s="119">
        <v>10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2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19.100000000000001</v>
      </c>
      <c r="BI689" s="119">
        <v>18.2</v>
      </c>
      <c r="BJ689" s="119">
        <v>22.3</v>
      </c>
      <c r="BK689" s="119">
        <v>26.3</v>
      </c>
      <c r="BL689" s="119">
        <v>2</v>
      </c>
      <c r="BM689" s="119" t="s">
        <v>705</v>
      </c>
    </row>
    <row r="690" spans="1:65" s="119" customFormat="1" ht="11.4" x14ac:dyDescent="0.2">
      <c r="A690" s="119" t="s">
        <v>130</v>
      </c>
      <c r="B690" s="119">
        <v>159</v>
      </c>
      <c r="C690" s="119">
        <v>3</v>
      </c>
      <c r="D690" s="119">
        <v>148</v>
      </c>
      <c r="E690" s="119">
        <v>1</v>
      </c>
      <c r="F690" s="119">
        <v>4</v>
      </c>
      <c r="G690" s="119">
        <v>3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1.887</v>
      </c>
      <c r="P690" s="119">
        <v>93.08</v>
      </c>
      <c r="Q690" s="119">
        <v>0.629</v>
      </c>
      <c r="R690" s="119">
        <v>2.516</v>
      </c>
      <c r="S690" s="119">
        <v>1.887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414</v>
      </c>
      <c r="AB690" s="119" t="s">
        <v>517</v>
      </c>
      <c r="AC690" s="119" t="s">
        <v>395</v>
      </c>
      <c r="AD690" s="119" t="s">
        <v>385</v>
      </c>
      <c r="AE690" s="119" t="s">
        <v>587</v>
      </c>
      <c r="AF690" s="119" t="s">
        <v>54</v>
      </c>
      <c r="AG690" s="119" t="s">
        <v>54</v>
      </c>
      <c r="AH690" s="119" t="s">
        <v>54</v>
      </c>
      <c r="AI690" s="119" t="s">
        <v>54</v>
      </c>
      <c r="AJ690" s="119" t="s">
        <v>54</v>
      </c>
      <c r="AK690" s="119" t="s">
        <v>54</v>
      </c>
      <c r="AL690" s="119" t="s">
        <v>54</v>
      </c>
      <c r="AM690" s="119">
        <v>0</v>
      </c>
      <c r="AN690" s="119">
        <v>1</v>
      </c>
      <c r="AO690" s="119">
        <v>26</v>
      </c>
      <c r="AP690" s="119">
        <v>72</v>
      </c>
      <c r="AQ690" s="119">
        <v>53</v>
      </c>
      <c r="AR690" s="119">
        <v>5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1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19.100000000000001</v>
      </c>
      <c r="BI690" s="119">
        <v>19.2</v>
      </c>
      <c r="BJ690" s="119">
        <v>22.2</v>
      </c>
      <c r="BK690" s="119">
        <v>24.8</v>
      </c>
      <c r="BL690" s="119">
        <v>1</v>
      </c>
      <c r="BM690" s="119" t="s">
        <v>706</v>
      </c>
    </row>
    <row r="691" spans="1:65" s="119" customFormat="1" ht="11.4" x14ac:dyDescent="0.2">
      <c r="A691" s="119" t="s">
        <v>131</v>
      </c>
      <c r="B691" s="119">
        <v>145</v>
      </c>
      <c r="C691" s="119">
        <v>3</v>
      </c>
      <c r="D691" s="119">
        <v>137</v>
      </c>
      <c r="E691" s="119">
        <v>1</v>
      </c>
      <c r="F691" s="119">
        <v>4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2.069</v>
      </c>
      <c r="P691" s="119">
        <v>94.48</v>
      </c>
      <c r="Q691" s="119">
        <v>0.69</v>
      </c>
      <c r="R691" s="119">
        <v>2.7589999999999999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405</v>
      </c>
      <c r="AB691" s="119" t="s">
        <v>454</v>
      </c>
      <c r="AC691" s="119" t="s">
        <v>398</v>
      </c>
      <c r="AD691" s="119" t="s">
        <v>536</v>
      </c>
      <c r="AE691" s="119" t="s">
        <v>54</v>
      </c>
      <c r="AF691" s="119" t="s">
        <v>54</v>
      </c>
      <c r="AG691" s="119" t="s">
        <v>54</v>
      </c>
      <c r="AH691" s="119" t="s">
        <v>54</v>
      </c>
      <c r="AI691" s="119" t="s">
        <v>54</v>
      </c>
      <c r="AJ691" s="119" t="s">
        <v>54</v>
      </c>
      <c r="AK691" s="119" t="s">
        <v>54</v>
      </c>
      <c r="AL691" s="119" t="s">
        <v>54</v>
      </c>
      <c r="AM691" s="119">
        <v>0</v>
      </c>
      <c r="AN691" s="119">
        <v>0</v>
      </c>
      <c r="AO691" s="119">
        <v>0</v>
      </c>
      <c r="AP691" s="119">
        <v>23</v>
      </c>
      <c r="AQ691" s="119">
        <v>75</v>
      </c>
      <c r="AR691" s="119">
        <v>42</v>
      </c>
      <c r="AS691" s="119">
        <v>5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23.5</v>
      </c>
      <c r="BI691" s="119">
        <v>23.2</v>
      </c>
      <c r="BJ691" s="119">
        <v>27.1</v>
      </c>
      <c r="BK691" s="119">
        <v>29.7</v>
      </c>
      <c r="BL691" s="119">
        <v>0</v>
      </c>
      <c r="BM691" s="119" t="s">
        <v>705</v>
      </c>
    </row>
    <row r="692" spans="1:65" s="119" customFormat="1" ht="11.4" x14ac:dyDescent="0.2">
      <c r="A692" s="119" t="s">
        <v>131</v>
      </c>
      <c r="B692" s="119">
        <v>115</v>
      </c>
      <c r="C692" s="119">
        <v>4</v>
      </c>
      <c r="D692" s="119">
        <v>106</v>
      </c>
      <c r="E692" s="119">
        <v>0</v>
      </c>
      <c r="F692" s="119">
        <v>4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3.4780000000000002</v>
      </c>
      <c r="P692" s="119">
        <v>92.17</v>
      </c>
      <c r="Q692" s="119">
        <v>0</v>
      </c>
      <c r="R692" s="119">
        <v>3.4780000000000002</v>
      </c>
      <c r="S692" s="119">
        <v>0.87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424</v>
      </c>
      <c r="AB692" s="119" t="s">
        <v>405</v>
      </c>
      <c r="AC692" s="119" t="s">
        <v>54</v>
      </c>
      <c r="AD692" s="119" t="s">
        <v>417</v>
      </c>
      <c r="AE692" s="119" t="s">
        <v>508</v>
      </c>
      <c r="AF692" s="119" t="s">
        <v>54</v>
      </c>
      <c r="AG692" s="119" t="s">
        <v>54</v>
      </c>
      <c r="AH692" s="119" t="s">
        <v>54</v>
      </c>
      <c r="AI692" s="119" t="s">
        <v>54</v>
      </c>
      <c r="AJ692" s="119" t="s">
        <v>54</v>
      </c>
      <c r="AK692" s="119" t="s">
        <v>54</v>
      </c>
      <c r="AL692" s="119" t="s">
        <v>54</v>
      </c>
      <c r="AM692" s="119">
        <v>0</v>
      </c>
      <c r="AN692" s="119">
        <v>3</v>
      </c>
      <c r="AO692" s="119">
        <v>22</v>
      </c>
      <c r="AP692" s="119">
        <v>34</v>
      </c>
      <c r="AQ692" s="119">
        <v>37</v>
      </c>
      <c r="AR692" s="119">
        <v>18</v>
      </c>
      <c r="AS692" s="119">
        <v>0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19.5</v>
      </c>
      <c r="BI692" s="119">
        <v>20</v>
      </c>
      <c r="BJ692" s="119">
        <v>25.2</v>
      </c>
      <c r="BK692" s="119">
        <v>27.9</v>
      </c>
      <c r="BL692" s="119">
        <v>0</v>
      </c>
      <c r="BM692" s="119" t="s">
        <v>706</v>
      </c>
    </row>
    <row r="693" spans="1:65" s="119" customFormat="1" ht="11.4" x14ac:dyDescent="0.2">
      <c r="A693" s="119" t="s">
        <v>132</v>
      </c>
      <c r="B693" s="119">
        <v>156</v>
      </c>
      <c r="C693" s="119">
        <v>5</v>
      </c>
      <c r="D693" s="119">
        <v>147</v>
      </c>
      <c r="E693" s="119">
        <v>1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3.2050000000000001</v>
      </c>
      <c r="P693" s="119">
        <v>94.23</v>
      </c>
      <c r="Q693" s="119">
        <v>0.64100000000000001</v>
      </c>
      <c r="R693" s="119">
        <v>1.923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412</v>
      </c>
      <c r="AB693" s="119" t="s">
        <v>421</v>
      </c>
      <c r="AC693" s="119" t="s">
        <v>402</v>
      </c>
      <c r="AD693" s="119" t="s">
        <v>451</v>
      </c>
      <c r="AE693" s="119" t="s">
        <v>54</v>
      </c>
      <c r="AF693" s="119" t="s">
        <v>54</v>
      </c>
      <c r="AG693" s="119" t="s">
        <v>54</v>
      </c>
      <c r="AH693" s="119" t="s">
        <v>54</v>
      </c>
      <c r="AI693" s="119" t="s">
        <v>54</v>
      </c>
      <c r="AJ693" s="119" t="s">
        <v>54</v>
      </c>
      <c r="AK693" s="119" t="s">
        <v>54</v>
      </c>
      <c r="AL693" s="119" t="s">
        <v>54</v>
      </c>
      <c r="AM693" s="119">
        <v>0</v>
      </c>
      <c r="AN693" s="119">
        <v>1</v>
      </c>
      <c r="AO693" s="119">
        <v>3</v>
      </c>
      <c r="AP693" s="119">
        <v>24</v>
      </c>
      <c r="AQ693" s="119">
        <v>81</v>
      </c>
      <c r="AR693" s="119">
        <v>39</v>
      </c>
      <c r="AS693" s="119">
        <v>7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23.3</v>
      </c>
      <c r="BI693" s="119">
        <v>22.6</v>
      </c>
      <c r="BJ693" s="119">
        <v>27.2</v>
      </c>
      <c r="BK693" s="119">
        <v>30.1</v>
      </c>
      <c r="BL693" s="119">
        <v>1</v>
      </c>
      <c r="BM693" s="119" t="s">
        <v>705</v>
      </c>
    </row>
    <row r="694" spans="1:65" s="119" customFormat="1" ht="11.4" x14ac:dyDescent="0.2">
      <c r="A694" s="119" t="s">
        <v>132</v>
      </c>
      <c r="B694" s="119">
        <v>131</v>
      </c>
      <c r="C694" s="119">
        <v>3</v>
      </c>
      <c r="D694" s="119">
        <v>118</v>
      </c>
      <c r="E694" s="119">
        <v>3</v>
      </c>
      <c r="F694" s="119">
        <v>4</v>
      </c>
      <c r="G694" s="119">
        <v>2</v>
      </c>
      <c r="H694" s="119">
        <v>1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2.29</v>
      </c>
      <c r="P694" s="119">
        <v>90.08</v>
      </c>
      <c r="Q694" s="119">
        <v>2.29</v>
      </c>
      <c r="R694" s="119">
        <v>3.0529999999999999</v>
      </c>
      <c r="S694" s="119">
        <v>1.5269999999999999</v>
      </c>
      <c r="T694" s="119">
        <v>0.76300000000000001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395</v>
      </c>
      <c r="AB694" s="119" t="s">
        <v>440</v>
      </c>
      <c r="AC694" s="119" t="s">
        <v>409</v>
      </c>
      <c r="AD694" s="119" t="s">
        <v>414</v>
      </c>
      <c r="AE694" s="119" t="s">
        <v>657</v>
      </c>
      <c r="AF694" s="119" t="s">
        <v>440</v>
      </c>
      <c r="AG694" s="119" t="s">
        <v>54</v>
      </c>
      <c r="AH694" s="119" t="s">
        <v>54</v>
      </c>
      <c r="AI694" s="119" t="s">
        <v>54</v>
      </c>
      <c r="AJ694" s="119" t="s">
        <v>54</v>
      </c>
      <c r="AK694" s="119" t="s">
        <v>54</v>
      </c>
      <c r="AL694" s="119" t="s">
        <v>54</v>
      </c>
      <c r="AM694" s="119">
        <v>0</v>
      </c>
      <c r="AN694" s="119">
        <v>4</v>
      </c>
      <c r="AO694" s="119">
        <v>23</v>
      </c>
      <c r="AP694" s="119">
        <v>31</v>
      </c>
      <c r="AQ694" s="119">
        <v>62</v>
      </c>
      <c r="AR694" s="119">
        <v>9</v>
      </c>
      <c r="AS694" s="119">
        <v>2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19.7</v>
      </c>
      <c r="BI694" s="119">
        <v>20.3</v>
      </c>
      <c r="BJ694" s="119">
        <v>23.6</v>
      </c>
      <c r="BK694" s="119">
        <v>27.1</v>
      </c>
      <c r="BL694" s="119">
        <v>0</v>
      </c>
      <c r="BM694" s="119" t="s">
        <v>706</v>
      </c>
    </row>
    <row r="695" spans="1:65" s="119" customFormat="1" ht="11.4" x14ac:dyDescent="0.2">
      <c r="A695" s="119" t="s">
        <v>133</v>
      </c>
      <c r="B695" s="119">
        <v>117</v>
      </c>
      <c r="C695" s="119">
        <v>1</v>
      </c>
      <c r="D695" s="119">
        <v>111</v>
      </c>
      <c r="E695" s="119">
        <v>2</v>
      </c>
      <c r="F695" s="119">
        <v>1</v>
      </c>
      <c r="G695" s="119">
        <v>1</v>
      </c>
      <c r="H695" s="119">
        <v>0</v>
      </c>
      <c r="I695" s="119">
        <v>0</v>
      </c>
      <c r="J695" s="119">
        <v>0</v>
      </c>
      <c r="K695" s="119">
        <v>0</v>
      </c>
      <c r="L695" s="119">
        <v>1</v>
      </c>
      <c r="M695" s="119">
        <v>0</v>
      </c>
      <c r="N695" s="119">
        <v>0</v>
      </c>
      <c r="O695" s="119">
        <v>0.85499999999999998</v>
      </c>
      <c r="P695" s="119">
        <v>94.87</v>
      </c>
      <c r="Q695" s="119">
        <v>1.7090000000000001</v>
      </c>
      <c r="R695" s="119">
        <v>0.85499999999999998</v>
      </c>
      <c r="S695" s="119">
        <v>0.85499999999999998</v>
      </c>
      <c r="T695" s="119">
        <v>0</v>
      </c>
      <c r="U695" s="119">
        <v>0</v>
      </c>
      <c r="V695" s="119">
        <v>0</v>
      </c>
      <c r="W695" s="119">
        <v>0</v>
      </c>
      <c r="X695" s="119">
        <v>0.85499999999999998</v>
      </c>
      <c r="Y695" s="119">
        <v>0</v>
      </c>
      <c r="Z695" s="119">
        <v>0</v>
      </c>
      <c r="AA695" s="119" t="s">
        <v>461</v>
      </c>
      <c r="AB695" s="119" t="s">
        <v>561</v>
      </c>
      <c r="AC695" s="119" t="s">
        <v>484</v>
      </c>
      <c r="AD695" s="119" t="s">
        <v>452</v>
      </c>
      <c r="AE695" s="119" t="s">
        <v>430</v>
      </c>
      <c r="AF695" s="119" t="s">
        <v>54</v>
      </c>
      <c r="AG695" s="119" t="s">
        <v>54</v>
      </c>
      <c r="AH695" s="119" t="s">
        <v>54</v>
      </c>
      <c r="AI695" s="119" t="s">
        <v>54</v>
      </c>
      <c r="AJ695" s="119" t="s">
        <v>399</v>
      </c>
      <c r="AK695" s="119" t="s">
        <v>54</v>
      </c>
      <c r="AL695" s="119" t="s">
        <v>54</v>
      </c>
      <c r="AM695" s="119">
        <v>0</v>
      </c>
      <c r="AN695" s="119">
        <v>0</v>
      </c>
      <c r="AO695" s="119">
        <v>0</v>
      </c>
      <c r="AP695" s="119">
        <v>11</v>
      </c>
      <c r="AQ695" s="119">
        <v>62</v>
      </c>
      <c r="AR695" s="119">
        <v>42</v>
      </c>
      <c r="AS695" s="119">
        <v>1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</v>
      </c>
      <c r="BI695" s="119">
        <v>24</v>
      </c>
      <c r="BJ695" s="119">
        <v>27.2</v>
      </c>
      <c r="BK695" s="119">
        <v>28.8</v>
      </c>
      <c r="BL695" s="119">
        <v>1</v>
      </c>
      <c r="BM695" s="119" t="s">
        <v>705</v>
      </c>
    </row>
    <row r="696" spans="1:65" s="119" customFormat="1" ht="11.4" x14ac:dyDescent="0.2">
      <c r="A696" s="119" t="s">
        <v>133</v>
      </c>
      <c r="B696" s="119">
        <v>110</v>
      </c>
      <c r="C696" s="119">
        <v>5</v>
      </c>
      <c r="D696" s="119">
        <v>95</v>
      </c>
      <c r="E696" s="119">
        <v>1</v>
      </c>
      <c r="F696" s="119">
        <v>8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4.5449999999999999</v>
      </c>
      <c r="P696" s="119">
        <v>86.36</v>
      </c>
      <c r="Q696" s="119">
        <v>0.90900000000000003</v>
      </c>
      <c r="R696" s="119">
        <v>7.2729999999999997</v>
      </c>
      <c r="S696" s="119">
        <v>0.90900000000000003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482</v>
      </c>
      <c r="AB696" s="119" t="s">
        <v>431</v>
      </c>
      <c r="AC696" s="119" t="s">
        <v>385</v>
      </c>
      <c r="AD696" s="119" t="s">
        <v>388</v>
      </c>
      <c r="AE696" s="119" t="s">
        <v>413</v>
      </c>
      <c r="AF696" s="119" t="s">
        <v>54</v>
      </c>
      <c r="AG696" s="119" t="s">
        <v>54</v>
      </c>
      <c r="AH696" s="119" t="s">
        <v>54</v>
      </c>
      <c r="AI696" s="119" t="s">
        <v>54</v>
      </c>
      <c r="AJ696" s="119" t="s">
        <v>54</v>
      </c>
      <c r="AK696" s="119" t="s">
        <v>54</v>
      </c>
      <c r="AL696" s="119" t="s">
        <v>54</v>
      </c>
      <c r="AM696" s="119">
        <v>0</v>
      </c>
      <c r="AN696" s="119">
        <v>6</v>
      </c>
      <c r="AO696" s="119">
        <v>8</v>
      </c>
      <c r="AP696" s="119">
        <v>16</v>
      </c>
      <c r="AQ696" s="119">
        <v>61</v>
      </c>
      <c r="AR696" s="119">
        <v>17</v>
      </c>
      <c r="AS696" s="119">
        <v>2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21.3</v>
      </c>
      <c r="BI696" s="119">
        <v>22.7</v>
      </c>
      <c r="BJ696" s="119">
        <v>25.6</v>
      </c>
      <c r="BK696" s="119">
        <v>29</v>
      </c>
      <c r="BL696" s="119">
        <v>0</v>
      </c>
      <c r="BM696" s="119" t="s">
        <v>706</v>
      </c>
    </row>
    <row r="697" spans="1:65" s="119" customFormat="1" ht="11.4" x14ac:dyDescent="0.2">
      <c r="A697" s="119" t="s">
        <v>134</v>
      </c>
      <c r="B697" s="119">
        <v>103</v>
      </c>
      <c r="C697" s="119">
        <v>4</v>
      </c>
      <c r="D697" s="119">
        <v>94</v>
      </c>
      <c r="E697" s="119">
        <v>1</v>
      </c>
      <c r="F697" s="119">
        <v>2</v>
      </c>
      <c r="G697" s="119">
        <v>1</v>
      </c>
      <c r="H697" s="119">
        <v>1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3.883</v>
      </c>
      <c r="P697" s="119">
        <v>91.26</v>
      </c>
      <c r="Q697" s="119">
        <v>0.97099999999999997</v>
      </c>
      <c r="R697" s="119">
        <v>1.9419999999999999</v>
      </c>
      <c r="S697" s="119">
        <v>0.97099999999999997</v>
      </c>
      <c r="T697" s="119">
        <v>0.97099999999999997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570</v>
      </c>
      <c r="AB697" s="119" t="s">
        <v>563</v>
      </c>
      <c r="AC697" s="119" t="s">
        <v>486</v>
      </c>
      <c r="AD697" s="119" t="s">
        <v>564</v>
      </c>
      <c r="AE697" s="119" t="s">
        <v>417</v>
      </c>
      <c r="AF697" s="119" t="s">
        <v>458</v>
      </c>
      <c r="AG697" s="119" t="s">
        <v>54</v>
      </c>
      <c r="AH697" s="119" t="s">
        <v>54</v>
      </c>
      <c r="AI697" s="119" t="s">
        <v>54</v>
      </c>
      <c r="AJ697" s="119" t="s">
        <v>54</v>
      </c>
      <c r="AK697" s="119" t="s">
        <v>54</v>
      </c>
      <c r="AL697" s="119" t="s">
        <v>54</v>
      </c>
      <c r="AM697" s="119">
        <v>0</v>
      </c>
      <c r="AN697" s="119">
        <v>0</v>
      </c>
      <c r="AO697" s="119">
        <v>0</v>
      </c>
      <c r="AP697" s="119">
        <v>2</v>
      </c>
      <c r="AQ697" s="119">
        <v>46</v>
      </c>
      <c r="AR697" s="119">
        <v>47</v>
      </c>
      <c r="AS697" s="119">
        <v>6</v>
      </c>
      <c r="AT697" s="119">
        <v>2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25.6</v>
      </c>
      <c r="BI697" s="119">
        <v>25.3</v>
      </c>
      <c r="BJ697" s="119">
        <v>28.9</v>
      </c>
      <c r="BK697" s="119">
        <v>31.3</v>
      </c>
      <c r="BL697" s="119">
        <v>1</v>
      </c>
      <c r="BM697" s="119" t="s">
        <v>705</v>
      </c>
    </row>
    <row r="698" spans="1:65" s="119" customFormat="1" ht="11.4" x14ac:dyDescent="0.2">
      <c r="A698" s="119" t="s">
        <v>134</v>
      </c>
      <c r="B698" s="119">
        <v>103</v>
      </c>
      <c r="C698" s="119">
        <v>4</v>
      </c>
      <c r="D698" s="119">
        <v>95</v>
      </c>
      <c r="E698" s="119">
        <v>1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3.883</v>
      </c>
      <c r="P698" s="119">
        <v>92.23</v>
      </c>
      <c r="Q698" s="119">
        <v>0.97099999999999997</v>
      </c>
      <c r="R698" s="119">
        <v>2.9129999999999998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441</v>
      </c>
      <c r="AB698" s="119" t="s">
        <v>403</v>
      </c>
      <c r="AC698" s="119" t="s">
        <v>431</v>
      </c>
      <c r="AD698" s="119" t="s">
        <v>459</v>
      </c>
      <c r="AE698" s="119" t="s">
        <v>54</v>
      </c>
      <c r="AF698" s="119" t="s">
        <v>54</v>
      </c>
      <c r="AG698" s="119" t="s">
        <v>54</v>
      </c>
      <c r="AH698" s="119" t="s">
        <v>54</v>
      </c>
      <c r="AI698" s="119" t="s">
        <v>54</v>
      </c>
      <c r="AJ698" s="119" t="s">
        <v>54</v>
      </c>
      <c r="AK698" s="119" t="s">
        <v>54</v>
      </c>
      <c r="AL698" s="119" t="s">
        <v>54</v>
      </c>
      <c r="AM698" s="119">
        <v>0</v>
      </c>
      <c r="AN698" s="119">
        <v>0</v>
      </c>
      <c r="AO698" s="119">
        <v>2</v>
      </c>
      <c r="AP698" s="119">
        <v>10</v>
      </c>
      <c r="AQ698" s="119">
        <v>71</v>
      </c>
      <c r="AR698" s="119">
        <v>18</v>
      </c>
      <c r="AS698" s="119">
        <v>2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22.9</v>
      </c>
      <c r="BI698" s="119">
        <v>22.6</v>
      </c>
      <c r="BJ698" s="119">
        <v>25.7</v>
      </c>
      <c r="BK698" s="119">
        <v>28.5</v>
      </c>
      <c r="BL698" s="119">
        <v>0</v>
      </c>
      <c r="BM698" s="119" t="s">
        <v>706</v>
      </c>
    </row>
    <row r="699" spans="1:65" s="119" customFormat="1" ht="11.4" x14ac:dyDescent="0.2">
      <c r="A699" s="119" t="s">
        <v>135</v>
      </c>
      <c r="B699" s="119">
        <v>123</v>
      </c>
      <c r="C699" s="119">
        <v>5</v>
      </c>
      <c r="D699" s="119">
        <v>111</v>
      </c>
      <c r="E699" s="119">
        <v>0</v>
      </c>
      <c r="F699" s="119">
        <v>6</v>
      </c>
      <c r="G699" s="119">
        <v>0</v>
      </c>
      <c r="H699" s="119">
        <v>1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4.0650000000000004</v>
      </c>
      <c r="P699" s="119">
        <v>90.24</v>
      </c>
      <c r="Q699" s="119">
        <v>0</v>
      </c>
      <c r="R699" s="119">
        <v>4.8780000000000001</v>
      </c>
      <c r="S699" s="119">
        <v>0</v>
      </c>
      <c r="T699" s="119">
        <v>0.81299999999999994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404</v>
      </c>
      <c r="AB699" s="119" t="s">
        <v>457</v>
      </c>
      <c r="AC699" s="119" t="s">
        <v>54</v>
      </c>
      <c r="AD699" s="119" t="s">
        <v>439</v>
      </c>
      <c r="AE699" s="119" t="s">
        <v>54</v>
      </c>
      <c r="AF699" s="119" t="s">
        <v>621</v>
      </c>
      <c r="AG699" s="119" t="s">
        <v>54</v>
      </c>
      <c r="AH699" s="119" t="s">
        <v>54</v>
      </c>
      <c r="AI699" s="119" t="s">
        <v>54</v>
      </c>
      <c r="AJ699" s="119" t="s">
        <v>54</v>
      </c>
      <c r="AK699" s="119" t="s">
        <v>54</v>
      </c>
      <c r="AL699" s="119" t="s">
        <v>54</v>
      </c>
      <c r="AM699" s="119">
        <v>0</v>
      </c>
      <c r="AN699" s="119">
        <v>0</v>
      </c>
      <c r="AO699" s="119">
        <v>3</v>
      </c>
      <c r="AP699" s="119">
        <v>23</v>
      </c>
      <c r="AQ699" s="119">
        <v>41</v>
      </c>
      <c r="AR699" s="119">
        <v>47</v>
      </c>
      <c r="AS699" s="119">
        <v>9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23.8</v>
      </c>
      <c r="BI699" s="119">
        <v>24.4</v>
      </c>
      <c r="BJ699" s="119">
        <v>28.6</v>
      </c>
      <c r="BK699" s="119">
        <v>30.6</v>
      </c>
      <c r="BL699" s="119">
        <v>0</v>
      </c>
      <c r="BM699" s="119" t="s">
        <v>705</v>
      </c>
    </row>
    <row r="700" spans="1:65" s="119" customFormat="1" ht="11.4" x14ac:dyDescent="0.2">
      <c r="A700" s="119" t="s">
        <v>135</v>
      </c>
      <c r="B700" s="119">
        <v>86</v>
      </c>
      <c r="C700" s="119">
        <v>3</v>
      </c>
      <c r="D700" s="119">
        <v>77</v>
      </c>
      <c r="E700" s="119">
        <v>1</v>
      </c>
      <c r="F700" s="119">
        <v>3</v>
      </c>
      <c r="G700" s="119">
        <v>1</v>
      </c>
      <c r="H700" s="119">
        <v>1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3.488</v>
      </c>
      <c r="P700" s="119">
        <v>89.53</v>
      </c>
      <c r="Q700" s="119">
        <v>1.163</v>
      </c>
      <c r="R700" s="119">
        <v>3.488</v>
      </c>
      <c r="S700" s="119">
        <v>1.163</v>
      </c>
      <c r="T700" s="119">
        <v>1.163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390</v>
      </c>
      <c r="AB700" s="119" t="s">
        <v>441</v>
      </c>
      <c r="AC700" s="119" t="s">
        <v>518</v>
      </c>
      <c r="AD700" s="119" t="s">
        <v>391</v>
      </c>
      <c r="AE700" s="119" t="s">
        <v>407</v>
      </c>
      <c r="AF700" s="119" t="s">
        <v>385</v>
      </c>
      <c r="AG700" s="119" t="s">
        <v>54</v>
      </c>
      <c r="AH700" s="119" t="s">
        <v>54</v>
      </c>
      <c r="AI700" s="119" t="s">
        <v>54</v>
      </c>
      <c r="AJ700" s="119" t="s">
        <v>54</v>
      </c>
      <c r="AK700" s="119" t="s">
        <v>54</v>
      </c>
      <c r="AL700" s="119" t="s">
        <v>54</v>
      </c>
      <c r="AM700" s="119">
        <v>0</v>
      </c>
      <c r="AN700" s="119">
        <v>2</v>
      </c>
      <c r="AO700" s="119">
        <v>2</v>
      </c>
      <c r="AP700" s="119">
        <v>16</v>
      </c>
      <c r="AQ700" s="119">
        <v>44</v>
      </c>
      <c r="AR700" s="119">
        <v>20</v>
      </c>
      <c r="AS700" s="119">
        <v>2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22.5</v>
      </c>
      <c r="BI700" s="119">
        <v>22.5</v>
      </c>
      <c r="BJ700" s="119">
        <v>26.4</v>
      </c>
      <c r="BK700" s="119">
        <v>28.6</v>
      </c>
      <c r="BL700" s="119">
        <v>0</v>
      </c>
      <c r="BM700" s="119" t="s">
        <v>706</v>
      </c>
    </row>
    <row r="701" spans="1:65" s="119" customFormat="1" ht="11.4" x14ac:dyDescent="0.2">
      <c r="A701" s="119" t="s">
        <v>136</v>
      </c>
      <c r="B701" s="119">
        <v>104</v>
      </c>
      <c r="C701" s="119">
        <v>3</v>
      </c>
      <c r="D701" s="119">
        <v>96</v>
      </c>
      <c r="E701" s="119">
        <v>1</v>
      </c>
      <c r="F701" s="119">
        <v>3</v>
      </c>
      <c r="G701" s="119">
        <v>0</v>
      </c>
      <c r="H701" s="119">
        <v>1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2.8849999999999998</v>
      </c>
      <c r="P701" s="119">
        <v>92.31</v>
      </c>
      <c r="Q701" s="119">
        <v>0.96199999999999997</v>
      </c>
      <c r="R701" s="119">
        <v>2.8849999999999998</v>
      </c>
      <c r="S701" s="119">
        <v>0</v>
      </c>
      <c r="T701" s="119">
        <v>0.96199999999999997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401</v>
      </c>
      <c r="AB701" s="119" t="s">
        <v>567</v>
      </c>
      <c r="AC701" s="119" t="s">
        <v>560</v>
      </c>
      <c r="AD701" s="119" t="s">
        <v>471</v>
      </c>
      <c r="AE701" s="119" t="s">
        <v>54</v>
      </c>
      <c r="AF701" s="119" t="s">
        <v>457</v>
      </c>
      <c r="AG701" s="119" t="s">
        <v>54</v>
      </c>
      <c r="AH701" s="119" t="s">
        <v>54</v>
      </c>
      <c r="AI701" s="119" t="s">
        <v>54</v>
      </c>
      <c r="AJ701" s="119" t="s">
        <v>54</v>
      </c>
      <c r="AK701" s="119" t="s">
        <v>54</v>
      </c>
      <c r="AL701" s="119" t="s">
        <v>54</v>
      </c>
      <c r="AM701" s="119">
        <v>0</v>
      </c>
      <c r="AN701" s="119">
        <v>1</v>
      </c>
      <c r="AO701" s="119">
        <v>0</v>
      </c>
      <c r="AP701" s="119">
        <v>8</v>
      </c>
      <c r="AQ701" s="119">
        <v>47</v>
      </c>
      <c r="AR701" s="119">
        <v>42</v>
      </c>
      <c r="AS701" s="119">
        <v>5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</v>
      </c>
      <c r="BI701" s="119">
        <v>24.6</v>
      </c>
      <c r="BJ701" s="119">
        <v>28.6</v>
      </c>
      <c r="BK701" s="119">
        <v>31.2</v>
      </c>
      <c r="BL701" s="119">
        <v>0</v>
      </c>
      <c r="BM701" s="119" t="s">
        <v>705</v>
      </c>
    </row>
    <row r="702" spans="1:65" s="119" customFormat="1" ht="11.4" x14ac:dyDescent="0.2">
      <c r="A702" s="119" t="s">
        <v>136</v>
      </c>
      <c r="B702" s="119">
        <v>84</v>
      </c>
      <c r="C702" s="119">
        <v>4</v>
      </c>
      <c r="D702" s="119">
        <v>78</v>
      </c>
      <c r="E702" s="119">
        <v>0</v>
      </c>
      <c r="F702" s="119">
        <v>1</v>
      </c>
      <c r="G702" s="119">
        <v>1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4.7619999999999996</v>
      </c>
      <c r="P702" s="119">
        <v>92.86</v>
      </c>
      <c r="Q702" s="119">
        <v>0</v>
      </c>
      <c r="R702" s="119">
        <v>1.19</v>
      </c>
      <c r="S702" s="119">
        <v>1.19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475</v>
      </c>
      <c r="AB702" s="119" t="s">
        <v>393</v>
      </c>
      <c r="AC702" s="119" t="s">
        <v>54</v>
      </c>
      <c r="AD702" s="119" t="s">
        <v>407</v>
      </c>
      <c r="AE702" s="119" t="s">
        <v>660</v>
      </c>
      <c r="AF702" s="119" t="s">
        <v>54</v>
      </c>
      <c r="AG702" s="119" t="s">
        <v>54</v>
      </c>
      <c r="AH702" s="119" t="s">
        <v>54</v>
      </c>
      <c r="AI702" s="119" t="s">
        <v>54</v>
      </c>
      <c r="AJ702" s="119" t="s">
        <v>54</v>
      </c>
      <c r="AK702" s="119" t="s">
        <v>54</v>
      </c>
      <c r="AL702" s="119" t="s">
        <v>54</v>
      </c>
      <c r="AM702" s="119">
        <v>0</v>
      </c>
      <c r="AN702" s="119">
        <v>3</v>
      </c>
      <c r="AO702" s="119">
        <v>2</v>
      </c>
      <c r="AP702" s="119">
        <v>11</v>
      </c>
      <c r="AQ702" s="119">
        <v>36</v>
      </c>
      <c r="AR702" s="119">
        <v>28</v>
      </c>
      <c r="AS702" s="119">
        <v>4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23.3</v>
      </c>
      <c r="BI702" s="119">
        <v>23.9</v>
      </c>
      <c r="BJ702" s="119">
        <v>27.4</v>
      </c>
      <c r="BK702" s="119">
        <v>31</v>
      </c>
      <c r="BL702" s="119">
        <v>0</v>
      </c>
      <c r="BM702" s="119" t="s">
        <v>706</v>
      </c>
    </row>
    <row r="703" spans="1:65" s="119" customFormat="1" ht="11.4" x14ac:dyDescent="0.2">
      <c r="A703" s="119" t="s">
        <v>137</v>
      </c>
      <c r="B703" s="119">
        <v>111</v>
      </c>
      <c r="C703" s="119">
        <v>1</v>
      </c>
      <c r="D703" s="119">
        <v>107</v>
      </c>
      <c r="E703" s="119">
        <v>1</v>
      </c>
      <c r="F703" s="119">
        <v>1</v>
      </c>
      <c r="G703" s="119">
        <v>0</v>
      </c>
      <c r="H703" s="119">
        <v>1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0.90100000000000002</v>
      </c>
      <c r="P703" s="119">
        <v>96.4</v>
      </c>
      <c r="Q703" s="119">
        <v>0.90100000000000002</v>
      </c>
      <c r="R703" s="119">
        <v>0.90100000000000002</v>
      </c>
      <c r="S703" s="119">
        <v>0</v>
      </c>
      <c r="T703" s="119">
        <v>0.90100000000000002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447</v>
      </c>
      <c r="AB703" s="119" t="s">
        <v>524</v>
      </c>
      <c r="AC703" s="119" t="s">
        <v>504</v>
      </c>
      <c r="AD703" s="119" t="s">
        <v>421</v>
      </c>
      <c r="AE703" s="119" t="s">
        <v>54</v>
      </c>
      <c r="AF703" s="119" t="s">
        <v>520</v>
      </c>
      <c r="AG703" s="119" t="s">
        <v>54</v>
      </c>
      <c r="AH703" s="119" t="s">
        <v>54</v>
      </c>
      <c r="AI703" s="119" t="s">
        <v>54</v>
      </c>
      <c r="AJ703" s="119" t="s">
        <v>54</v>
      </c>
      <c r="AK703" s="119" t="s">
        <v>54</v>
      </c>
      <c r="AL703" s="119" t="s">
        <v>54</v>
      </c>
      <c r="AM703" s="119">
        <v>0</v>
      </c>
      <c r="AN703" s="119">
        <v>0</v>
      </c>
      <c r="AO703" s="119">
        <v>1</v>
      </c>
      <c r="AP703" s="119">
        <v>3</v>
      </c>
      <c r="AQ703" s="119">
        <v>48</v>
      </c>
      <c r="AR703" s="119">
        <v>47</v>
      </c>
      <c r="AS703" s="119">
        <v>11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25.5</v>
      </c>
      <c r="BI703" s="119">
        <v>25.2</v>
      </c>
      <c r="BJ703" s="119">
        <v>29.2</v>
      </c>
      <c r="BK703" s="119">
        <v>32.1</v>
      </c>
      <c r="BL703" s="119">
        <v>0</v>
      </c>
      <c r="BM703" s="119" t="s">
        <v>705</v>
      </c>
    </row>
    <row r="704" spans="1:65" s="119" customFormat="1" ht="11.4" x14ac:dyDescent="0.2">
      <c r="A704" s="119" t="s">
        <v>137</v>
      </c>
      <c r="B704" s="119">
        <v>75</v>
      </c>
      <c r="C704" s="119">
        <v>1</v>
      </c>
      <c r="D704" s="119">
        <v>68</v>
      </c>
      <c r="E704" s="119">
        <v>0</v>
      </c>
      <c r="F704" s="119">
        <v>4</v>
      </c>
      <c r="G704" s="119">
        <v>0</v>
      </c>
      <c r="H704" s="119">
        <v>2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1.333</v>
      </c>
      <c r="P704" s="119">
        <v>90.67</v>
      </c>
      <c r="Q704" s="119">
        <v>0</v>
      </c>
      <c r="R704" s="119">
        <v>5.3330000000000002</v>
      </c>
      <c r="S704" s="119">
        <v>0</v>
      </c>
      <c r="T704" s="119">
        <v>2.6669999999999998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469</v>
      </c>
      <c r="AB704" s="119" t="s">
        <v>430</v>
      </c>
      <c r="AC704" s="119" t="s">
        <v>54</v>
      </c>
      <c r="AD704" s="119" t="s">
        <v>412</v>
      </c>
      <c r="AE704" s="119" t="s">
        <v>54</v>
      </c>
      <c r="AF704" s="119" t="s">
        <v>437</v>
      </c>
      <c r="AG704" s="119" t="s">
        <v>54</v>
      </c>
      <c r="AH704" s="119" t="s">
        <v>54</v>
      </c>
      <c r="AI704" s="119" t="s">
        <v>54</v>
      </c>
      <c r="AJ704" s="119" t="s">
        <v>54</v>
      </c>
      <c r="AK704" s="119" t="s">
        <v>54</v>
      </c>
      <c r="AL704" s="119" t="s">
        <v>54</v>
      </c>
      <c r="AM704" s="119">
        <v>0</v>
      </c>
      <c r="AN704" s="119">
        <v>1</v>
      </c>
      <c r="AO704" s="119">
        <v>1</v>
      </c>
      <c r="AP704" s="119">
        <v>22</v>
      </c>
      <c r="AQ704" s="119">
        <v>37</v>
      </c>
      <c r="AR704" s="119">
        <v>12</v>
      </c>
      <c r="AS704" s="119">
        <v>1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22.1</v>
      </c>
      <c r="BI704" s="119">
        <v>21.8</v>
      </c>
      <c r="BJ704" s="119">
        <v>26.4</v>
      </c>
      <c r="BK704" s="119">
        <v>29.3</v>
      </c>
      <c r="BL704" s="119">
        <v>1</v>
      </c>
      <c r="BM704" s="119" t="s">
        <v>706</v>
      </c>
    </row>
    <row r="705" spans="1:65" s="119" customFormat="1" ht="11.4" x14ac:dyDescent="0.2">
      <c r="A705" s="119" t="s">
        <v>138</v>
      </c>
      <c r="B705" s="119">
        <v>106</v>
      </c>
      <c r="C705" s="119">
        <v>5</v>
      </c>
      <c r="D705" s="119">
        <v>93</v>
      </c>
      <c r="E705" s="119">
        <v>0</v>
      </c>
      <c r="F705" s="119">
        <v>8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4.7169999999999996</v>
      </c>
      <c r="P705" s="119">
        <v>87.74</v>
      </c>
      <c r="Q705" s="119">
        <v>0</v>
      </c>
      <c r="R705" s="119">
        <v>7.5469999999999997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397</v>
      </c>
      <c r="AB705" s="119" t="s">
        <v>562</v>
      </c>
      <c r="AC705" s="119" t="s">
        <v>54</v>
      </c>
      <c r="AD705" s="119" t="s">
        <v>549</v>
      </c>
      <c r="AE705" s="119" t="s">
        <v>54</v>
      </c>
      <c r="AF705" s="119" t="s">
        <v>54</v>
      </c>
      <c r="AG705" s="119" t="s">
        <v>54</v>
      </c>
      <c r="AH705" s="119" t="s">
        <v>54</v>
      </c>
      <c r="AI705" s="119" t="s">
        <v>54</v>
      </c>
      <c r="AJ705" s="119" t="s">
        <v>54</v>
      </c>
      <c r="AK705" s="119" t="s">
        <v>54</v>
      </c>
      <c r="AL705" s="119" t="s">
        <v>54</v>
      </c>
      <c r="AM705" s="119">
        <v>0</v>
      </c>
      <c r="AN705" s="119">
        <v>1</v>
      </c>
      <c r="AO705" s="119">
        <v>1</v>
      </c>
      <c r="AP705" s="119">
        <v>7</v>
      </c>
      <c r="AQ705" s="119">
        <v>38</v>
      </c>
      <c r="AR705" s="119">
        <v>45</v>
      </c>
      <c r="AS705" s="119">
        <v>11</v>
      </c>
      <c r="AT705" s="119">
        <v>3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25.8</v>
      </c>
      <c r="BI705" s="119">
        <v>25.4</v>
      </c>
      <c r="BJ705" s="119">
        <v>29.9</v>
      </c>
      <c r="BK705" s="119">
        <v>34.299999999999997</v>
      </c>
      <c r="BL705" s="119">
        <v>1</v>
      </c>
      <c r="BM705" s="119" t="s">
        <v>705</v>
      </c>
    </row>
    <row r="706" spans="1:65" s="119" customFormat="1" ht="11.4" x14ac:dyDescent="0.2">
      <c r="A706" s="119" t="s">
        <v>138</v>
      </c>
      <c r="B706" s="119">
        <v>62</v>
      </c>
      <c r="C706" s="119">
        <v>0</v>
      </c>
      <c r="D706" s="119">
        <v>61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98.39</v>
      </c>
      <c r="Q706" s="119">
        <v>0</v>
      </c>
      <c r="R706" s="119">
        <v>1.613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54</v>
      </c>
      <c r="AB706" s="119" t="s">
        <v>418</v>
      </c>
      <c r="AC706" s="119" t="s">
        <v>54</v>
      </c>
      <c r="AD706" s="119" t="s">
        <v>565</v>
      </c>
      <c r="AE706" s="119" t="s">
        <v>54</v>
      </c>
      <c r="AF706" s="119" t="s">
        <v>54</v>
      </c>
      <c r="AG706" s="119" t="s">
        <v>54</v>
      </c>
      <c r="AH706" s="119" t="s">
        <v>54</v>
      </c>
      <c r="AI706" s="119" t="s">
        <v>54</v>
      </c>
      <c r="AJ706" s="119" t="s">
        <v>54</v>
      </c>
      <c r="AK706" s="119" t="s">
        <v>54</v>
      </c>
      <c r="AL706" s="119" t="s">
        <v>54</v>
      </c>
      <c r="AM706" s="119">
        <v>0</v>
      </c>
      <c r="AN706" s="119">
        <v>1</v>
      </c>
      <c r="AO706" s="119">
        <v>0</v>
      </c>
      <c r="AP706" s="119">
        <v>9</v>
      </c>
      <c r="AQ706" s="119">
        <v>30</v>
      </c>
      <c r="AR706" s="119">
        <v>19</v>
      </c>
      <c r="AS706" s="119">
        <v>2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23.8</v>
      </c>
      <c r="BI706" s="119">
        <v>24</v>
      </c>
      <c r="BJ706" s="119">
        <v>27.3</v>
      </c>
      <c r="BK706" s="119">
        <v>31.3</v>
      </c>
      <c r="BL706" s="119">
        <v>0</v>
      </c>
      <c r="BM706" s="119" t="s">
        <v>706</v>
      </c>
    </row>
    <row r="707" spans="1:65" s="119" customFormat="1" ht="11.4" x14ac:dyDescent="0.2">
      <c r="A707" s="119" t="s">
        <v>139</v>
      </c>
      <c r="B707" s="119">
        <v>80</v>
      </c>
      <c r="C707" s="119">
        <v>2</v>
      </c>
      <c r="D707" s="119">
        <v>74</v>
      </c>
      <c r="E707" s="119">
        <v>1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2.5</v>
      </c>
      <c r="P707" s="119">
        <v>92.5</v>
      </c>
      <c r="Q707" s="119">
        <v>1.25</v>
      </c>
      <c r="R707" s="119">
        <v>3.75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558</v>
      </c>
      <c r="AB707" s="119" t="s">
        <v>562</v>
      </c>
      <c r="AC707" s="119" t="s">
        <v>536</v>
      </c>
      <c r="AD707" s="119" t="s">
        <v>524</v>
      </c>
      <c r="AE707" s="119" t="s">
        <v>54</v>
      </c>
      <c r="AF707" s="119" t="s">
        <v>54</v>
      </c>
      <c r="AG707" s="119" t="s">
        <v>54</v>
      </c>
      <c r="AH707" s="119" t="s">
        <v>54</v>
      </c>
      <c r="AI707" s="119" t="s">
        <v>54</v>
      </c>
      <c r="AJ707" s="119" t="s">
        <v>54</v>
      </c>
      <c r="AK707" s="119" t="s">
        <v>54</v>
      </c>
      <c r="AL707" s="119" t="s">
        <v>54</v>
      </c>
      <c r="AM707" s="119">
        <v>0</v>
      </c>
      <c r="AN707" s="119">
        <v>0</v>
      </c>
      <c r="AO707" s="119">
        <v>2</v>
      </c>
      <c r="AP707" s="119">
        <v>1</v>
      </c>
      <c r="AQ707" s="119">
        <v>30</v>
      </c>
      <c r="AR707" s="119">
        <v>34</v>
      </c>
      <c r="AS707" s="119">
        <v>10</v>
      </c>
      <c r="AT707" s="119">
        <v>2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</v>
      </c>
      <c r="BI707" s="119">
        <v>25.9</v>
      </c>
      <c r="BJ707" s="119">
        <v>30.2</v>
      </c>
      <c r="BK707" s="119">
        <v>33.9</v>
      </c>
      <c r="BL707" s="119">
        <v>2</v>
      </c>
      <c r="BM707" s="119" t="s">
        <v>705</v>
      </c>
    </row>
    <row r="708" spans="1:65" s="119" customFormat="1" ht="11.4" x14ac:dyDescent="0.2">
      <c r="A708" s="119" t="s">
        <v>139</v>
      </c>
      <c r="B708" s="119">
        <v>80</v>
      </c>
      <c r="C708" s="119">
        <v>3</v>
      </c>
      <c r="D708" s="119">
        <v>74</v>
      </c>
      <c r="E708" s="119">
        <v>0</v>
      </c>
      <c r="F708" s="119">
        <v>3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3.75</v>
      </c>
      <c r="P708" s="119">
        <v>92.5</v>
      </c>
      <c r="Q708" s="119">
        <v>0</v>
      </c>
      <c r="R708" s="119">
        <v>3.75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459</v>
      </c>
      <c r="AB708" s="119" t="s">
        <v>444</v>
      </c>
      <c r="AC708" s="119" t="s">
        <v>54</v>
      </c>
      <c r="AD708" s="119" t="s">
        <v>384</v>
      </c>
      <c r="AE708" s="119" t="s">
        <v>54</v>
      </c>
      <c r="AF708" s="119" t="s">
        <v>54</v>
      </c>
      <c r="AG708" s="119" t="s">
        <v>54</v>
      </c>
      <c r="AH708" s="119" t="s">
        <v>54</v>
      </c>
      <c r="AI708" s="119" t="s">
        <v>54</v>
      </c>
      <c r="AJ708" s="119" t="s">
        <v>54</v>
      </c>
      <c r="AK708" s="119" t="s">
        <v>54</v>
      </c>
      <c r="AL708" s="119" t="s">
        <v>54</v>
      </c>
      <c r="AM708" s="119">
        <v>0</v>
      </c>
      <c r="AN708" s="119">
        <v>0</v>
      </c>
      <c r="AO708" s="119">
        <v>4</v>
      </c>
      <c r="AP708" s="119">
        <v>7</v>
      </c>
      <c r="AQ708" s="119">
        <v>49</v>
      </c>
      <c r="AR708" s="119">
        <v>17</v>
      </c>
      <c r="AS708" s="119">
        <v>2</v>
      </c>
      <c r="AT708" s="119">
        <v>1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22.9</v>
      </c>
      <c r="BI708" s="119">
        <v>22.6</v>
      </c>
      <c r="BJ708" s="119">
        <v>26</v>
      </c>
      <c r="BK708" s="119">
        <v>28.9</v>
      </c>
      <c r="BL708" s="119">
        <v>1</v>
      </c>
      <c r="BM708" s="119" t="s">
        <v>706</v>
      </c>
    </row>
    <row r="709" spans="1:65" s="119" customFormat="1" ht="11.4" x14ac:dyDescent="0.2">
      <c r="A709" s="119" t="s">
        <v>140</v>
      </c>
      <c r="B709" s="119">
        <v>108</v>
      </c>
      <c r="C709" s="119">
        <v>6</v>
      </c>
      <c r="D709" s="119">
        <v>99</v>
      </c>
      <c r="E709" s="119">
        <v>0</v>
      </c>
      <c r="F709" s="119">
        <v>3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5.556</v>
      </c>
      <c r="P709" s="119">
        <v>91.67</v>
      </c>
      <c r="Q709" s="119">
        <v>0</v>
      </c>
      <c r="R709" s="119">
        <v>2.778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556</v>
      </c>
      <c r="AB709" s="119" t="s">
        <v>477</v>
      </c>
      <c r="AC709" s="119" t="s">
        <v>54</v>
      </c>
      <c r="AD709" s="119" t="s">
        <v>554</v>
      </c>
      <c r="AE709" s="119" t="s">
        <v>54</v>
      </c>
      <c r="AF709" s="119" t="s">
        <v>54</v>
      </c>
      <c r="AG709" s="119" t="s">
        <v>54</v>
      </c>
      <c r="AH709" s="119" t="s">
        <v>54</v>
      </c>
      <c r="AI709" s="119" t="s">
        <v>54</v>
      </c>
      <c r="AJ709" s="119" t="s">
        <v>54</v>
      </c>
      <c r="AK709" s="119" t="s">
        <v>54</v>
      </c>
      <c r="AL709" s="119" t="s">
        <v>54</v>
      </c>
      <c r="AM709" s="119">
        <v>0</v>
      </c>
      <c r="AN709" s="119">
        <v>0</v>
      </c>
      <c r="AO709" s="119">
        <v>0</v>
      </c>
      <c r="AP709" s="119">
        <v>6</v>
      </c>
      <c r="AQ709" s="119">
        <v>36</v>
      </c>
      <c r="AR709" s="119">
        <v>50</v>
      </c>
      <c r="AS709" s="119">
        <v>12</v>
      </c>
      <c r="AT709" s="119">
        <v>3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1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26.4</v>
      </c>
      <c r="BI709" s="119">
        <v>26.3</v>
      </c>
      <c r="BJ709" s="119">
        <v>30</v>
      </c>
      <c r="BK709" s="119">
        <v>32.6</v>
      </c>
      <c r="BL709" s="119">
        <v>3</v>
      </c>
      <c r="BM709" s="119" t="s">
        <v>705</v>
      </c>
    </row>
    <row r="710" spans="1:65" s="119" customFormat="1" ht="11.4" x14ac:dyDescent="0.2">
      <c r="A710" s="119" t="s">
        <v>140</v>
      </c>
      <c r="B710" s="119">
        <v>61</v>
      </c>
      <c r="C710" s="119">
        <v>1</v>
      </c>
      <c r="D710" s="119">
        <v>60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1.639</v>
      </c>
      <c r="P710" s="119">
        <v>98.36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589</v>
      </c>
      <c r="AB710" s="119" t="s">
        <v>443</v>
      </c>
      <c r="AC710" s="119" t="s">
        <v>54</v>
      </c>
      <c r="AD710" s="119" t="s">
        <v>54</v>
      </c>
      <c r="AE710" s="119" t="s">
        <v>54</v>
      </c>
      <c r="AF710" s="119" t="s">
        <v>54</v>
      </c>
      <c r="AG710" s="119" t="s">
        <v>54</v>
      </c>
      <c r="AH710" s="119" t="s">
        <v>54</v>
      </c>
      <c r="AI710" s="119" t="s">
        <v>54</v>
      </c>
      <c r="AJ710" s="119" t="s">
        <v>54</v>
      </c>
      <c r="AK710" s="119" t="s">
        <v>54</v>
      </c>
      <c r="AL710" s="119" t="s">
        <v>54</v>
      </c>
      <c r="AM710" s="119">
        <v>0</v>
      </c>
      <c r="AN710" s="119">
        <v>0</v>
      </c>
      <c r="AO710" s="119">
        <v>1</v>
      </c>
      <c r="AP710" s="119">
        <v>5</v>
      </c>
      <c r="AQ710" s="119">
        <v>34</v>
      </c>
      <c r="AR710" s="119">
        <v>18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1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24.5</v>
      </c>
      <c r="BI710" s="119">
        <v>23.8</v>
      </c>
      <c r="BJ710" s="119">
        <v>27.2</v>
      </c>
      <c r="BK710" s="119">
        <v>30.9</v>
      </c>
      <c r="BL710" s="119">
        <v>1</v>
      </c>
      <c r="BM710" s="119" t="s">
        <v>706</v>
      </c>
    </row>
    <row r="711" spans="1:65" s="119" customFormat="1" ht="11.4" x14ac:dyDescent="0.2">
      <c r="A711" s="119" t="s">
        <v>141</v>
      </c>
      <c r="B711" s="119">
        <v>119</v>
      </c>
      <c r="C711" s="119">
        <v>7</v>
      </c>
      <c r="D711" s="119">
        <v>104</v>
      </c>
      <c r="E711" s="119">
        <v>1</v>
      </c>
      <c r="F711" s="119">
        <v>4</v>
      </c>
      <c r="G711" s="119">
        <v>2</v>
      </c>
      <c r="H711" s="119">
        <v>1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5.8819999999999997</v>
      </c>
      <c r="P711" s="119">
        <v>87.39</v>
      </c>
      <c r="Q711" s="119">
        <v>0.84</v>
      </c>
      <c r="R711" s="119">
        <v>3.3610000000000002</v>
      </c>
      <c r="S711" s="119">
        <v>1.681</v>
      </c>
      <c r="T711" s="119">
        <v>0.84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411</v>
      </c>
      <c r="AB711" s="119" t="s">
        <v>524</v>
      </c>
      <c r="AC711" s="119" t="s">
        <v>439</v>
      </c>
      <c r="AD711" s="119" t="s">
        <v>536</v>
      </c>
      <c r="AE711" s="119" t="s">
        <v>451</v>
      </c>
      <c r="AF711" s="119" t="s">
        <v>497</v>
      </c>
      <c r="AG711" s="119" t="s">
        <v>54</v>
      </c>
      <c r="AH711" s="119" t="s">
        <v>54</v>
      </c>
      <c r="AI711" s="119" t="s">
        <v>54</v>
      </c>
      <c r="AJ711" s="119" t="s">
        <v>54</v>
      </c>
      <c r="AK711" s="119" t="s">
        <v>54</v>
      </c>
      <c r="AL711" s="119" t="s">
        <v>54</v>
      </c>
      <c r="AM711" s="119">
        <v>0</v>
      </c>
      <c r="AN711" s="119">
        <v>0</v>
      </c>
      <c r="AO711" s="119">
        <v>1</v>
      </c>
      <c r="AP711" s="119">
        <v>5</v>
      </c>
      <c r="AQ711" s="119">
        <v>60</v>
      </c>
      <c r="AR711" s="119">
        <v>43</v>
      </c>
      <c r="AS711" s="119">
        <v>10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25.3</v>
      </c>
      <c r="BI711" s="119">
        <v>24.9</v>
      </c>
      <c r="BJ711" s="119">
        <v>28.4</v>
      </c>
      <c r="BK711" s="119">
        <v>31</v>
      </c>
      <c r="BL711" s="119">
        <v>0</v>
      </c>
      <c r="BM711" s="119" t="s">
        <v>705</v>
      </c>
    </row>
    <row r="712" spans="1:65" s="119" customFormat="1" ht="11.4" x14ac:dyDescent="0.2">
      <c r="A712" s="119" t="s">
        <v>141</v>
      </c>
      <c r="B712" s="119">
        <v>62</v>
      </c>
      <c r="C712" s="119">
        <v>3</v>
      </c>
      <c r="D712" s="119">
        <v>57</v>
      </c>
      <c r="E712" s="119">
        <v>0</v>
      </c>
      <c r="F712" s="119">
        <v>1</v>
      </c>
      <c r="G712" s="119">
        <v>0</v>
      </c>
      <c r="H712" s="119">
        <v>1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4.8390000000000004</v>
      </c>
      <c r="P712" s="119">
        <v>91.94</v>
      </c>
      <c r="Q712" s="119">
        <v>0</v>
      </c>
      <c r="R712" s="119">
        <v>1.613</v>
      </c>
      <c r="S712" s="119">
        <v>0</v>
      </c>
      <c r="T712" s="119">
        <v>1.613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446</v>
      </c>
      <c r="AB712" s="119" t="s">
        <v>418</v>
      </c>
      <c r="AC712" s="119" t="s">
        <v>54</v>
      </c>
      <c r="AD712" s="119" t="s">
        <v>472</v>
      </c>
      <c r="AE712" s="119" t="s">
        <v>54</v>
      </c>
      <c r="AF712" s="119" t="s">
        <v>511</v>
      </c>
      <c r="AG712" s="119" t="s">
        <v>54</v>
      </c>
      <c r="AH712" s="119" t="s">
        <v>54</v>
      </c>
      <c r="AI712" s="119" t="s">
        <v>54</v>
      </c>
      <c r="AJ712" s="119" t="s">
        <v>54</v>
      </c>
      <c r="AK712" s="119" t="s">
        <v>54</v>
      </c>
      <c r="AL712" s="119" t="s">
        <v>54</v>
      </c>
      <c r="AM712" s="119">
        <v>0</v>
      </c>
      <c r="AN712" s="119">
        <v>0</v>
      </c>
      <c r="AO712" s="119">
        <v>3</v>
      </c>
      <c r="AP712" s="119">
        <v>8</v>
      </c>
      <c r="AQ712" s="119">
        <v>26</v>
      </c>
      <c r="AR712" s="119">
        <v>21</v>
      </c>
      <c r="AS712" s="119">
        <v>4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23.7</v>
      </c>
      <c r="BI712" s="119">
        <v>24.5</v>
      </c>
      <c r="BJ712" s="119">
        <v>27.1</v>
      </c>
      <c r="BK712" s="119">
        <v>31.1</v>
      </c>
      <c r="BL712" s="119">
        <v>0</v>
      </c>
      <c r="BM712" s="119" t="s">
        <v>706</v>
      </c>
    </row>
    <row r="713" spans="1:65" s="119" customFormat="1" ht="11.4" x14ac:dyDescent="0.2">
      <c r="A713" s="119" t="s">
        <v>142</v>
      </c>
      <c r="B713" s="119">
        <v>93</v>
      </c>
      <c r="C713" s="119">
        <v>4</v>
      </c>
      <c r="D713" s="119">
        <v>82</v>
      </c>
      <c r="E713" s="119">
        <v>1</v>
      </c>
      <c r="F713" s="119">
        <v>5</v>
      </c>
      <c r="G713" s="119">
        <v>0</v>
      </c>
      <c r="H713" s="119">
        <v>1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4.3010000000000002</v>
      </c>
      <c r="P713" s="119">
        <v>88.17</v>
      </c>
      <c r="Q713" s="119">
        <v>1.075</v>
      </c>
      <c r="R713" s="119">
        <v>5.3760000000000003</v>
      </c>
      <c r="S713" s="119">
        <v>0</v>
      </c>
      <c r="T713" s="119">
        <v>1.075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708</v>
      </c>
      <c r="AB713" s="119" t="s">
        <v>561</v>
      </c>
      <c r="AC713" s="119" t="s">
        <v>480</v>
      </c>
      <c r="AD713" s="119" t="s">
        <v>471</v>
      </c>
      <c r="AE713" s="119" t="s">
        <v>54</v>
      </c>
      <c r="AF713" s="119" t="s">
        <v>426</v>
      </c>
      <c r="AG713" s="119" t="s">
        <v>54</v>
      </c>
      <c r="AH713" s="119" t="s">
        <v>54</v>
      </c>
      <c r="AI713" s="119" t="s">
        <v>54</v>
      </c>
      <c r="AJ713" s="119" t="s">
        <v>54</v>
      </c>
      <c r="AK713" s="119" t="s">
        <v>54</v>
      </c>
      <c r="AL713" s="119" t="s">
        <v>54</v>
      </c>
      <c r="AM713" s="119">
        <v>0</v>
      </c>
      <c r="AN713" s="119">
        <v>0</v>
      </c>
      <c r="AO713" s="119">
        <v>2</v>
      </c>
      <c r="AP713" s="119">
        <v>11</v>
      </c>
      <c r="AQ713" s="119">
        <v>38</v>
      </c>
      <c r="AR713" s="119">
        <v>32</v>
      </c>
      <c r="AS713" s="119">
        <v>5</v>
      </c>
      <c r="AT713" s="119">
        <v>2</v>
      </c>
      <c r="AU713" s="119">
        <v>2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24.8</v>
      </c>
      <c r="BI713" s="119">
        <v>24.6</v>
      </c>
      <c r="BJ713" s="119">
        <v>28.5</v>
      </c>
      <c r="BK713" s="119">
        <v>36.299999999999997</v>
      </c>
      <c r="BL713" s="119">
        <v>4</v>
      </c>
      <c r="BM713" s="119" t="s">
        <v>705</v>
      </c>
    </row>
    <row r="714" spans="1:65" s="119" customFormat="1" ht="11.4" x14ac:dyDescent="0.2">
      <c r="A714" s="119" t="s">
        <v>142</v>
      </c>
      <c r="B714" s="119">
        <v>56</v>
      </c>
      <c r="C714" s="119">
        <v>2</v>
      </c>
      <c r="D714" s="119">
        <v>49</v>
      </c>
      <c r="E714" s="119">
        <v>1</v>
      </c>
      <c r="F714" s="119">
        <v>4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3.5710000000000002</v>
      </c>
      <c r="P714" s="119">
        <v>87.5</v>
      </c>
      <c r="Q714" s="119">
        <v>1.786</v>
      </c>
      <c r="R714" s="119">
        <v>7.1429999999999998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648</v>
      </c>
      <c r="AB714" s="119" t="s">
        <v>436</v>
      </c>
      <c r="AC714" s="119" t="s">
        <v>534</v>
      </c>
      <c r="AD714" s="119" t="s">
        <v>414</v>
      </c>
      <c r="AE714" s="119" t="s">
        <v>54</v>
      </c>
      <c r="AF714" s="119" t="s">
        <v>54</v>
      </c>
      <c r="AG714" s="119" t="s">
        <v>54</v>
      </c>
      <c r="AH714" s="119" t="s">
        <v>54</v>
      </c>
      <c r="AI714" s="119" t="s">
        <v>54</v>
      </c>
      <c r="AJ714" s="119" t="s">
        <v>54</v>
      </c>
      <c r="AK714" s="119" t="s">
        <v>54</v>
      </c>
      <c r="AL714" s="119" t="s">
        <v>54</v>
      </c>
      <c r="AM714" s="119">
        <v>0</v>
      </c>
      <c r="AN714" s="119">
        <v>1</v>
      </c>
      <c r="AO714" s="119">
        <v>5</v>
      </c>
      <c r="AP714" s="119">
        <v>9</v>
      </c>
      <c r="AQ714" s="119">
        <v>24</v>
      </c>
      <c r="AR714" s="119">
        <v>14</v>
      </c>
      <c r="AS714" s="119">
        <v>2</v>
      </c>
      <c r="AT714" s="119">
        <v>0</v>
      </c>
      <c r="AU714" s="119">
        <v>0</v>
      </c>
      <c r="AV714" s="119">
        <v>0</v>
      </c>
      <c r="AW714" s="119">
        <v>1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22.7</v>
      </c>
      <c r="BI714" s="119">
        <v>22.5</v>
      </c>
      <c r="BJ714" s="119">
        <v>27.2</v>
      </c>
      <c r="BK714" s="119">
        <v>31.6</v>
      </c>
      <c r="BL714" s="119">
        <v>1</v>
      </c>
      <c r="BM714" s="119" t="s">
        <v>706</v>
      </c>
    </row>
    <row r="715" spans="1:65" s="119" customFormat="1" ht="11.4" x14ac:dyDescent="0.2">
      <c r="A715" s="119" t="s">
        <v>143</v>
      </c>
      <c r="B715" s="119">
        <v>127</v>
      </c>
      <c r="C715" s="119">
        <v>4</v>
      </c>
      <c r="D715" s="119">
        <v>120</v>
      </c>
      <c r="E715" s="119">
        <v>1</v>
      </c>
      <c r="F715" s="119">
        <v>1</v>
      </c>
      <c r="G715" s="119">
        <v>1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3.15</v>
      </c>
      <c r="P715" s="119">
        <v>94.49</v>
      </c>
      <c r="Q715" s="119">
        <v>0.78700000000000003</v>
      </c>
      <c r="R715" s="119">
        <v>0.78700000000000003</v>
      </c>
      <c r="S715" s="119">
        <v>0.78700000000000003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622</v>
      </c>
      <c r="AB715" s="119" t="s">
        <v>562</v>
      </c>
      <c r="AC715" s="119" t="s">
        <v>536</v>
      </c>
      <c r="AD715" s="119" t="s">
        <v>516</v>
      </c>
      <c r="AE715" s="119" t="s">
        <v>475</v>
      </c>
      <c r="AF715" s="119" t="s">
        <v>54</v>
      </c>
      <c r="AG715" s="119" t="s">
        <v>54</v>
      </c>
      <c r="AH715" s="119" t="s">
        <v>54</v>
      </c>
      <c r="AI715" s="119" t="s">
        <v>54</v>
      </c>
      <c r="AJ715" s="119" t="s">
        <v>54</v>
      </c>
      <c r="AK715" s="119" t="s">
        <v>54</v>
      </c>
      <c r="AL715" s="119" t="s">
        <v>54</v>
      </c>
      <c r="AM715" s="119">
        <v>0</v>
      </c>
      <c r="AN715" s="119">
        <v>0</v>
      </c>
      <c r="AO715" s="119">
        <v>0</v>
      </c>
      <c r="AP715" s="119">
        <v>6</v>
      </c>
      <c r="AQ715" s="119">
        <v>43</v>
      </c>
      <c r="AR715" s="119">
        <v>63</v>
      </c>
      <c r="AS715" s="119">
        <v>13</v>
      </c>
      <c r="AT715" s="119">
        <v>2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26.1</v>
      </c>
      <c r="BI715" s="119">
        <v>25.6</v>
      </c>
      <c r="BJ715" s="119">
        <v>29.2</v>
      </c>
      <c r="BK715" s="119">
        <v>32.299999999999997</v>
      </c>
      <c r="BL715" s="119">
        <v>1</v>
      </c>
      <c r="BM715" s="119" t="s">
        <v>705</v>
      </c>
    </row>
    <row r="716" spans="1:65" s="119" customFormat="1" ht="11.4" x14ac:dyDescent="0.2">
      <c r="A716" s="119" t="s">
        <v>143</v>
      </c>
      <c r="B716" s="119">
        <v>61</v>
      </c>
      <c r="C716" s="119">
        <v>1</v>
      </c>
      <c r="D716" s="119">
        <v>59</v>
      </c>
      <c r="E716" s="119">
        <v>0</v>
      </c>
      <c r="F716" s="119">
        <v>0</v>
      </c>
      <c r="G716" s="119">
        <v>0</v>
      </c>
      <c r="H716" s="119">
        <v>1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1.639</v>
      </c>
      <c r="P716" s="119">
        <v>96.72</v>
      </c>
      <c r="Q716" s="119">
        <v>0</v>
      </c>
      <c r="R716" s="119">
        <v>0</v>
      </c>
      <c r="S716" s="119">
        <v>0</v>
      </c>
      <c r="T716" s="119">
        <v>1.639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443</v>
      </c>
      <c r="AB716" s="119" t="s">
        <v>561</v>
      </c>
      <c r="AC716" s="119" t="s">
        <v>54</v>
      </c>
      <c r="AD716" s="119" t="s">
        <v>54</v>
      </c>
      <c r="AE716" s="119" t="s">
        <v>54</v>
      </c>
      <c r="AF716" s="119" t="s">
        <v>439</v>
      </c>
      <c r="AG716" s="119" t="s">
        <v>54</v>
      </c>
      <c r="AH716" s="119" t="s">
        <v>54</v>
      </c>
      <c r="AI716" s="119" t="s">
        <v>54</v>
      </c>
      <c r="AJ716" s="119" t="s">
        <v>54</v>
      </c>
      <c r="AK716" s="119" t="s">
        <v>54</v>
      </c>
      <c r="AL716" s="119" t="s">
        <v>54</v>
      </c>
      <c r="AM716" s="119">
        <v>0</v>
      </c>
      <c r="AN716" s="119">
        <v>0</v>
      </c>
      <c r="AO716" s="119">
        <v>0</v>
      </c>
      <c r="AP716" s="119">
        <v>6</v>
      </c>
      <c r="AQ716" s="119">
        <v>33</v>
      </c>
      <c r="AR716" s="119">
        <v>20</v>
      </c>
      <c r="AS716" s="119">
        <v>2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24.1</v>
      </c>
      <c r="BI716" s="119">
        <v>23.9</v>
      </c>
      <c r="BJ716" s="119">
        <v>28.3</v>
      </c>
      <c r="BK716" s="119">
        <v>29.6</v>
      </c>
      <c r="BL716" s="119">
        <v>0</v>
      </c>
      <c r="BM716" s="119" t="s">
        <v>706</v>
      </c>
    </row>
    <row r="717" spans="1:65" s="119" customFormat="1" ht="11.4" x14ac:dyDescent="0.2">
      <c r="A717" s="119" t="s">
        <v>144</v>
      </c>
      <c r="B717" s="119">
        <v>109</v>
      </c>
      <c r="C717" s="119">
        <v>4</v>
      </c>
      <c r="D717" s="119">
        <v>98</v>
      </c>
      <c r="E717" s="119">
        <v>2</v>
      </c>
      <c r="F717" s="119">
        <v>3</v>
      </c>
      <c r="G717" s="119">
        <v>2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3.67</v>
      </c>
      <c r="P717" s="119">
        <v>89.91</v>
      </c>
      <c r="Q717" s="119">
        <v>1.835</v>
      </c>
      <c r="R717" s="119">
        <v>2.7519999999999998</v>
      </c>
      <c r="S717" s="119">
        <v>1.835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460</v>
      </c>
      <c r="AB717" s="119" t="s">
        <v>451</v>
      </c>
      <c r="AC717" s="119" t="s">
        <v>384</v>
      </c>
      <c r="AD717" s="119" t="s">
        <v>559</v>
      </c>
      <c r="AE717" s="119" t="s">
        <v>539</v>
      </c>
      <c r="AF717" s="119" t="s">
        <v>54</v>
      </c>
      <c r="AG717" s="119" t="s">
        <v>54</v>
      </c>
      <c r="AH717" s="119" t="s">
        <v>54</v>
      </c>
      <c r="AI717" s="119" t="s">
        <v>54</v>
      </c>
      <c r="AJ717" s="119" t="s">
        <v>54</v>
      </c>
      <c r="AK717" s="119" t="s">
        <v>54</v>
      </c>
      <c r="AL717" s="119" t="s">
        <v>54</v>
      </c>
      <c r="AM717" s="119">
        <v>0</v>
      </c>
      <c r="AN717" s="119">
        <v>0</v>
      </c>
      <c r="AO717" s="119">
        <v>5</v>
      </c>
      <c r="AP717" s="119">
        <v>16</v>
      </c>
      <c r="AQ717" s="119">
        <v>36</v>
      </c>
      <c r="AR717" s="119">
        <v>40</v>
      </c>
      <c r="AS717" s="119">
        <v>11</v>
      </c>
      <c r="AT717" s="119">
        <v>0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24.6</v>
      </c>
      <c r="BI717" s="119">
        <v>24.9</v>
      </c>
      <c r="BJ717" s="119">
        <v>29</v>
      </c>
      <c r="BK717" s="119">
        <v>31.5</v>
      </c>
      <c r="BL717" s="119">
        <v>1</v>
      </c>
      <c r="BM717" s="119" t="s">
        <v>705</v>
      </c>
    </row>
    <row r="718" spans="1:65" s="119" customFormat="1" ht="11.4" x14ac:dyDescent="0.2">
      <c r="A718" s="119" t="s">
        <v>144</v>
      </c>
      <c r="B718" s="119">
        <v>61</v>
      </c>
      <c r="C718" s="119">
        <v>0</v>
      </c>
      <c r="D718" s="119">
        <v>58</v>
      </c>
      <c r="E718" s="119">
        <v>0</v>
      </c>
      <c r="F718" s="119">
        <v>2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95.08</v>
      </c>
      <c r="Q718" s="119">
        <v>0</v>
      </c>
      <c r="R718" s="119">
        <v>3.2789999999999999</v>
      </c>
      <c r="S718" s="119">
        <v>1.639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54</v>
      </c>
      <c r="AB718" s="119" t="s">
        <v>457</v>
      </c>
      <c r="AC718" s="119" t="s">
        <v>54</v>
      </c>
      <c r="AD718" s="119" t="s">
        <v>443</v>
      </c>
      <c r="AE718" s="119" t="s">
        <v>586</v>
      </c>
      <c r="AF718" s="119" t="s">
        <v>54</v>
      </c>
      <c r="AG718" s="119" t="s">
        <v>54</v>
      </c>
      <c r="AH718" s="119" t="s">
        <v>54</v>
      </c>
      <c r="AI718" s="119" t="s">
        <v>54</v>
      </c>
      <c r="AJ718" s="119" t="s">
        <v>54</v>
      </c>
      <c r="AK718" s="119" t="s">
        <v>54</v>
      </c>
      <c r="AL718" s="119" t="s">
        <v>54</v>
      </c>
      <c r="AM718" s="119">
        <v>0</v>
      </c>
      <c r="AN718" s="119">
        <v>0</v>
      </c>
      <c r="AO718" s="119">
        <v>5</v>
      </c>
      <c r="AP718" s="119">
        <v>8</v>
      </c>
      <c r="AQ718" s="119">
        <v>23</v>
      </c>
      <c r="AR718" s="119">
        <v>19</v>
      </c>
      <c r="AS718" s="119">
        <v>4</v>
      </c>
      <c r="AT718" s="119">
        <v>2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23.7</v>
      </c>
      <c r="BI718" s="119">
        <v>24.3</v>
      </c>
      <c r="BJ718" s="119">
        <v>28.7</v>
      </c>
      <c r="BK718" s="119">
        <v>33.5</v>
      </c>
      <c r="BL718" s="119">
        <v>1</v>
      </c>
      <c r="BM718" s="119" t="s">
        <v>706</v>
      </c>
    </row>
    <row r="719" spans="1:65" s="119" customFormat="1" ht="11.4" x14ac:dyDescent="0.2">
      <c r="A719" s="119" t="s">
        <v>145</v>
      </c>
      <c r="B719" s="119">
        <v>87</v>
      </c>
      <c r="C719" s="119">
        <v>1</v>
      </c>
      <c r="D719" s="119">
        <v>83</v>
      </c>
      <c r="E719" s="119">
        <v>0</v>
      </c>
      <c r="F719" s="119">
        <v>1</v>
      </c>
      <c r="G719" s="119">
        <v>1</v>
      </c>
      <c r="H719" s="119">
        <v>1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1.149</v>
      </c>
      <c r="P719" s="119">
        <v>95.4</v>
      </c>
      <c r="Q719" s="119">
        <v>0</v>
      </c>
      <c r="R719" s="119">
        <v>1.149</v>
      </c>
      <c r="S719" s="119">
        <v>1.149</v>
      </c>
      <c r="T719" s="119">
        <v>1.149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609</v>
      </c>
      <c r="AB719" s="119" t="s">
        <v>524</v>
      </c>
      <c r="AC719" s="119" t="s">
        <v>54</v>
      </c>
      <c r="AD719" s="119" t="s">
        <v>542</v>
      </c>
      <c r="AE719" s="119" t="s">
        <v>436</v>
      </c>
      <c r="AF719" s="119" t="s">
        <v>416</v>
      </c>
      <c r="AG719" s="119" t="s">
        <v>54</v>
      </c>
      <c r="AH719" s="119" t="s">
        <v>54</v>
      </c>
      <c r="AI719" s="119" t="s">
        <v>54</v>
      </c>
      <c r="AJ719" s="119" t="s">
        <v>54</v>
      </c>
      <c r="AK719" s="119" t="s">
        <v>54</v>
      </c>
      <c r="AL719" s="119" t="s">
        <v>54</v>
      </c>
      <c r="AM719" s="119">
        <v>0</v>
      </c>
      <c r="AN719" s="119">
        <v>0</v>
      </c>
      <c r="AO719" s="119">
        <v>1</v>
      </c>
      <c r="AP719" s="119">
        <v>9</v>
      </c>
      <c r="AQ719" s="119">
        <v>29</v>
      </c>
      <c r="AR719" s="119">
        <v>32</v>
      </c>
      <c r="AS719" s="119">
        <v>14</v>
      </c>
      <c r="AT719" s="119">
        <v>2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25.8</v>
      </c>
      <c r="BI719" s="119">
        <v>25.4</v>
      </c>
      <c r="BJ719" s="119">
        <v>31.2</v>
      </c>
      <c r="BK719" s="119">
        <v>33.4</v>
      </c>
      <c r="BL719" s="119">
        <v>2</v>
      </c>
      <c r="BM719" s="119" t="s">
        <v>705</v>
      </c>
    </row>
    <row r="720" spans="1:65" s="119" customFormat="1" ht="11.4" x14ac:dyDescent="0.2">
      <c r="A720" s="119" t="s">
        <v>145</v>
      </c>
      <c r="B720" s="119">
        <v>74</v>
      </c>
      <c r="C720" s="119">
        <v>2</v>
      </c>
      <c r="D720" s="119">
        <v>66</v>
      </c>
      <c r="E720" s="119">
        <v>0</v>
      </c>
      <c r="F720" s="119">
        <v>5</v>
      </c>
      <c r="G720" s="119">
        <v>1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2.7029999999999998</v>
      </c>
      <c r="P720" s="119">
        <v>89.19</v>
      </c>
      <c r="Q720" s="119">
        <v>0</v>
      </c>
      <c r="R720" s="119">
        <v>6.7569999999999997</v>
      </c>
      <c r="S720" s="119">
        <v>1.351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571</v>
      </c>
      <c r="AB720" s="119" t="s">
        <v>453</v>
      </c>
      <c r="AC720" s="119" t="s">
        <v>54</v>
      </c>
      <c r="AD720" s="119" t="s">
        <v>443</v>
      </c>
      <c r="AE720" s="119" t="s">
        <v>457</v>
      </c>
      <c r="AF720" s="119" t="s">
        <v>54</v>
      </c>
      <c r="AG720" s="119" t="s">
        <v>54</v>
      </c>
      <c r="AH720" s="119" t="s">
        <v>54</v>
      </c>
      <c r="AI720" s="119" t="s">
        <v>54</v>
      </c>
      <c r="AJ720" s="119" t="s">
        <v>54</v>
      </c>
      <c r="AK720" s="119" t="s">
        <v>54</v>
      </c>
      <c r="AL720" s="119" t="s">
        <v>54</v>
      </c>
      <c r="AM720" s="119">
        <v>0</v>
      </c>
      <c r="AN720" s="119">
        <v>0</v>
      </c>
      <c r="AO720" s="119">
        <v>2</v>
      </c>
      <c r="AP720" s="119">
        <v>8</v>
      </c>
      <c r="AQ720" s="119">
        <v>41</v>
      </c>
      <c r="AR720" s="119">
        <v>17</v>
      </c>
      <c r="AS720" s="119">
        <v>5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23.9</v>
      </c>
      <c r="BI720" s="119">
        <v>23.9</v>
      </c>
      <c r="BJ720" s="119">
        <v>27.4</v>
      </c>
      <c r="BK720" s="119">
        <v>31.6</v>
      </c>
      <c r="BL720" s="119">
        <v>1</v>
      </c>
      <c r="BM720" s="119" t="s">
        <v>706</v>
      </c>
    </row>
    <row r="721" spans="1:65" s="119" customFormat="1" ht="11.4" x14ac:dyDescent="0.2">
      <c r="A721" s="119" t="s">
        <v>146</v>
      </c>
      <c r="B721" s="119">
        <v>69</v>
      </c>
      <c r="C721" s="119">
        <v>4</v>
      </c>
      <c r="D721" s="119">
        <v>59</v>
      </c>
      <c r="E721" s="119">
        <v>0</v>
      </c>
      <c r="F721" s="119">
        <v>3</v>
      </c>
      <c r="G721" s="119">
        <v>2</v>
      </c>
      <c r="H721" s="119">
        <v>0</v>
      </c>
      <c r="I721" s="119">
        <v>0</v>
      </c>
      <c r="J721" s="119">
        <v>1</v>
      </c>
      <c r="K721" s="119">
        <v>0</v>
      </c>
      <c r="L721" s="119">
        <v>0</v>
      </c>
      <c r="M721" s="119">
        <v>0</v>
      </c>
      <c r="N721" s="119">
        <v>0</v>
      </c>
      <c r="O721" s="119">
        <v>5.7969999999999997</v>
      </c>
      <c r="P721" s="119">
        <v>85.51</v>
      </c>
      <c r="Q721" s="119">
        <v>0</v>
      </c>
      <c r="R721" s="119">
        <v>4.3479999999999999</v>
      </c>
      <c r="S721" s="119">
        <v>2.899</v>
      </c>
      <c r="T721" s="119">
        <v>0</v>
      </c>
      <c r="U721" s="119">
        <v>0</v>
      </c>
      <c r="V721" s="119">
        <v>1.4490000000000001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459</v>
      </c>
      <c r="AB721" s="119" t="s">
        <v>455</v>
      </c>
      <c r="AC721" s="119" t="s">
        <v>54</v>
      </c>
      <c r="AD721" s="119" t="s">
        <v>442</v>
      </c>
      <c r="AE721" s="119" t="s">
        <v>454</v>
      </c>
      <c r="AF721" s="119" t="s">
        <v>54</v>
      </c>
      <c r="AG721" s="119" t="s">
        <v>54</v>
      </c>
      <c r="AH721" s="119" t="s">
        <v>438</v>
      </c>
      <c r="AI721" s="119" t="s">
        <v>54</v>
      </c>
      <c r="AJ721" s="119" t="s">
        <v>54</v>
      </c>
      <c r="AK721" s="119" t="s">
        <v>54</v>
      </c>
      <c r="AL721" s="119" t="s">
        <v>54</v>
      </c>
      <c r="AM721" s="119">
        <v>0</v>
      </c>
      <c r="AN721" s="119">
        <v>0</v>
      </c>
      <c r="AO721" s="119">
        <v>0</v>
      </c>
      <c r="AP721" s="119">
        <v>10</v>
      </c>
      <c r="AQ721" s="119">
        <v>26</v>
      </c>
      <c r="AR721" s="119">
        <v>21</v>
      </c>
      <c r="AS721" s="119">
        <v>6</v>
      </c>
      <c r="AT721" s="119">
        <v>6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25.7</v>
      </c>
      <c r="BI721" s="119">
        <v>24.9</v>
      </c>
      <c r="BJ721" s="119">
        <v>30.5</v>
      </c>
      <c r="BK721" s="119">
        <v>36.5</v>
      </c>
      <c r="BL721" s="119">
        <v>2</v>
      </c>
      <c r="BM721" s="119" t="s">
        <v>705</v>
      </c>
    </row>
    <row r="722" spans="1:65" s="119" customFormat="1" ht="11.4" x14ac:dyDescent="0.2">
      <c r="A722" s="119" t="s">
        <v>146</v>
      </c>
      <c r="B722" s="119">
        <v>69</v>
      </c>
      <c r="C722" s="119">
        <v>2</v>
      </c>
      <c r="D722" s="119">
        <v>65</v>
      </c>
      <c r="E722" s="119">
        <v>0</v>
      </c>
      <c r="F722" s="119">
        <v>1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2.899</v>
      </c>
      <c r="P722" s="119">
        <v>94.2</v>
      </c>
      <c r="Q722" s="119">
        <v>0</v>
      </c>
      <c r="R722" s="119">
        <v>1.4490000000000001</v>
      </c>
      <c r="S722" s="119">
        <v>1.4490000000000001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549</v>
      </c>
      <c r="AB722" s="119" t="s">
        <v>562</v>
      </c>
      <c r="AC722" s="119" t="s">
        <v>54</v>
      </c>
      <c r="AD722" s="119" t="s">
        <v>416</v>
      </c>
      <c r="AE722" s="119" t="s">
        <v>508</v>
      </c>
      <c r="AF722" s="119" t="s">
        <v>54</v>
      </c>
      <c r="AG722" s="119" t="s">
        <v>54</v>
      </c>
      <c r="AH722" s="119" t="s">
        <v>54</v>
      </c>
      <c r="AI722" s="119" t="s">
        <v>54</v>
      </c>
      <c r="AJ722" s="119" t="s">
        <v>54</v>
      </c>
      <c r="AK722" s="119" t="s">
        <v>54</v>
      </c>
      <c r="AL722" s="119" t="s">
        <v>54</v>
      </c>
      <c r="AM722" s="119">
        <v>0</v>
      </c>
      <c r="AN722" s="119">
        <v>0</v>
      </c>
      <c r="AO722" s="119">
        <v>4</v>
      </c>
      <c r="AP722" s="119">
        <v>4</v>
      </c>
      <c r="AQ722" s="119">
        <v>19</v>
      </c>
      <c r="AR722" s="119">
        <v>31</v>
      </c>
      <c r="AS722" s="119">
        <v>9</v>
      </c>
      <c r="AT722" s="119">
        <v>1</v>
      </c>
      <c r="AU722" s="119">
        <v>0</v>
      </c>
      <c r="AV722" s="119">
        <v>0</v>
      </c>
      <c r="AW722" s="119">
        <v>1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25.8</v>
      </c>
      <c r="BI722" s="119">
        <v>26</v>
      </c>
      <c r="BJ722" s="119">
        <v>30.2</v>
      </c>
      <c r="BK722" s="119">
        <v>33.1</v>
      </c>
      <c r="BL722" s="119">
        <v>1</v>
      </c>
      <c r="BM722" s="119" t="s">
        <v>706</v>
      </c>
    </row>
    <row r="723" spans="1:65" s="119" customFormat="1" ht="11.4" x14ac:dyDescent="0.2">
      <c r="A723" s="119" t="s">
        <v>147</v>
      </c>
      <c r="B723" s="119">
        <v>91</v>
      </c>
      <c r="C723" s="119">
        <v>2</v>
      </c>
      <c r="D723" s="119">
        <v>82</v>
      </c>
      <c r="E723" s="119">
        <v>0</v>
      </c>
      <c r="F723" s="119">
        <v>6</v>
      </c>
      <c r="G723" s="119">
        <v>1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2.198</v>
      </c>
      <c r="P723" s="119">
        <v>90.11</v>
      </c>
      <c r="Q723" s="119">
        <v>0</v>
      </c>
      <c r="R723" s="119">
        <v>6.593</v>
      </c>
      <c r="S723" s="119">
        <v>1.099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457</v>
      </c>
      <c r="AB723" s="119" t="s">
        <v>524</v>
      </c>
      <c r="AC723" s="119" t="s">
        <v>54</v>
      </c>
      <c r="AD723" s="119" t="s">
        <v>596</v>
      </c>
      <c r="AE723" s="119" t="s">
        <v>436</v>
      </c>
      <c r="AF723" s="119" t="s">
        <v>54</v>
      </c>
      <c r="AG723" s="119" t="s">
        <v>54</v>
      </c>
      <c r="AH723" s="119" t="s">
        <v>54</v>
      </c>
      <c r="AI723" s="119" t="s">
        <v>54</v>
      </c>
      <c r="AJ723" s="119" t="s">
        <v>54</v>
      </c>
      <c r="AK723" s="119" t="s">
        <v>54</v>
      </c>
      <c r="AL723" s="119" t="s">
        <v>54</v>
      </c>
      <c r="AM723" s="119">
        <v>0</v>
      </c>
      <c r="AN723" s="119">
        <v>0</v>
      </c>
      <c r="AO723" s="119">
        <v>0</v>
      </c>
      <c r="AP723" s="119">
        <v>3</v>
      </c>
      <c r="AQ723" s="119">
        <v>42</v>
      </c>
      <c r="AR723" s="119">
        <v>33</v>
      </c>
      <c r="AS723" s="119">
        <v>12</v>
      </c>
      <c r="AT723" s="119">
        <v>0</v>
      </c>
      <c r="AU723" s="119">
        <v>1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25.9</v>
      </c>
      <c r="BI723" s="119">
        <v>25.4</v>
      </c>
      <c r="BJ723" s="119">
        <v>29.8</v>
      </c>
      <c r="BK723" s="119">
        <v>33.200000000000003</v>
      </c>
      <c r="BL723" s="119">
        <v>1</v>
      </c>
      <c r="BM723" s="119" t="s">
        <v>705</v>
      </c>
    </row>
    <row r="724" spans="1:65" s="119" customFormat="1" ht="11.4" x14ac:dyDescent="0.2">
      <c r="A724" s="119" t="s">
        <v>147</v>
      </c>
      <c r="B724" s="119">
        <v>61</v>
      </c>
      <c r="C724" s="119">
        <v>3</v>
      </c>
      <c r="D724" s="119">
        <v>55</v>
      </c>
      <c r="E724" s="119">
        <v>1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4.9180000000000001</v>
      </c>
      <c r="P724" s="119">
        <v>90.16</v>
      </c>
      <c r="Q724" s="119">
        <v>1.639</v>
      </c>
      <c r="R724" s="119">
        <v>3.2789999999999999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469</v>
      </c>
      <c r="AB724" s="119" t="s">
        <v>453</v>
      </c>
      <c r="AC724" s="119" t="s">
        <v>394</v>
      </c>
      <c r="AD724" s="119" t="s">
        <v>408</v>
      </c>
      <c r="AE724" s="119" t="s">
        <v>54</v>
      </c>
      <c r="AF724" s="119" t="s">
        <v>54</v>
      </c>
      <c r="AG724" s="119" t="s">
        <v>54</v>
      </c>
      <c r="AH724" s="119" t="s">
        <v>54</v>
      </c>
      <c r="AI724" s="119" t="s">
        <v>54</v>
      </c>
      <c r="AJ724" s="119" t="s">
        <v>54</v>
      </c>
      <c r="AK724" s="119" t="s">
        <v>54</v>
      </c>
      <c r="AL724" s="119" t="s">
        <v>54</v>
      </c>
      <c r="AM724" s="119">
        <v>0</v>
      </c>
      <c r="AN724" s="119">
        <v>0</v>
      </c>
      <c r="AO724" s="119">
        <v>1</v>
      </c>
      <c r="AP724" s="119">
        <v>12</v>
      </c>
      <c r="AQ724" s="119">
        <v>28</v>
      </c>
      <c r="AR724" s="119">
        <v>15</v>
      </c>
      <c r="AS724" s="119">
        <v>4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23.5</v>
      </c>
      <c r="BI724" s="119">
        <v>24</v>
      </c>
      <c r="BJ724" s="119">
        <v>27.6</v>
      </c>
      <c r="BK724" s="119">
        <v>31</v>
      </c>
      <c r="BL724" s="119">
        <v>0</v>
      </c>
      <c r="BM724" s="119" t="s">
        <v>706</v>
      </c>
    </row>
    <row r="725" spans="1:65" s="119" customFormat="1" ht="11.4" x14ac:dyDescent="0.2">
      <c r="A725" s="119" t="s">
        <v>148</v>
      </c>
      <c r="B725" s="119">
        <v>70</v>
      </c>
      <c r="C725" s="119">
        <v>1</v>
      </c>
      <c r="D725" s="119">
        <v>63</v>
      </c>
      <c r="E725" s="119">
        <v>0</v>
      </c>
      <c r="F725" s="119">
        <v>4</v>
      </c>
      <c r="G725" s="119">
        <v>2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1.429</v>
      </c>
      <c r="P725" s="119">
        <v>90</v>
      </c>
      <c r="Q725" s="119">
        <v>0</v>
      </c>
      <c r="R725" s="119">
        <v>5.7140000000000004</v>
      </c>
      <c r="S725" s="119">
        <v>2.8570000000000002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550</v>
      </c>
      <c r="AB725" s="119" t="s">
        <v>560</v>
      </c>
      <c r="AC725" s="119" t="s">
        <v>54</v>
      </c>
      <c r="AD725" s="119" t="s">
        <v>528</v>
      </c>
      <c r="AE725" s="119" t="s">
        <v>553</v>
      </c>
      <c r="AF725" s="119" t="s">
        <v>54</v>
      </c>
      <c r="AG725" s="119" t="s">
        <v>54</v>
      </c>
      <c r="AH725" s="119" t="s">
        <v>54</v>
      </c>
      <c r="AI725" s="119" t="s">
        <v>54</v>
      </c>
      <c r="AJ725" s="119" t="s">
        <v>54</v>
      </c>
      <c r="AK725" s="119" t="s">
        <v>54</v>
      </c>
      <c r="AL725" s="119" t="s">
        <v>54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15</v>
      </c>
      <c r="AR725" s="119">
        <v>38</v>
      </c>
      <c r="AS725" s="119">
        <v>15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27.7</v>
      </c>
      <c r="BI725" s="119">
        <v>28</v>
      </c>
      <c r="BJ725" s="119">
        <v>31.1</v>
      </c>
      <c r="BK725" s="119">
        <v>33.6</v>
      </c>
      <c r="BL725" s="119">
        <v>0</v>
      </c>
      <c r="BM725" s="119" t="s">
        <v>705</v>
      </c>
    </row>
    <row r="726" spans="1:65" s="119" customFormat="1" ht="11.4" x14ac:dyDescent="0.2">
      <c r="A726" s="119" t="s">
        <v>148</v>
      </c>
      <c r="B726" s="119">
        <v>53</v>
      </c>
      <c r="C726" s="119">
        <v>1</v>
      </c>
      <c r="D726" s="119">
        <v>49</v>
      </c>
      <c r="E726" s="119">
        <v>0</v>
      </c>
      <c r="F726" s="119">
        <v>2</v>
      </c>
      <c r="G726" s="119">
        <v>1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1.887</v>
      </c>
      <c r="P726" s="119">
        <v>92.45</v>
      </c>
      <c r="Q726" s="119">
        <v>0</v>
      </c>
      <c r="R726" s="119">
        <v>3.774</v>
      </c>
      <c r="S726" s="119">
        <v>1.887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640</v>
      </c>
      <c r="AB726" s="119" t="s">
        <v>529</v>
      </c>
      <c r="AC726" s="119" t="s">
        <v>54</v>
      </c>
      <c r="AD726" s="119" t="s">
        <v>447</v>
      </c>
      <c r="AE726" s="119" t="s">
        <v>405</v>
      </c>
      <c r="AF726" s="119" t="s">
        <v>54</v>
      </c>
      <c r="AG726" s="119" t="s">
        <v>54</v>
      </c>
      <c r="AH726" s="119" t="s">
        <v>54</v>
      </c>
      <c r="AI726" s="119" t="s">
        <v>54</v>
      </c>
      <c r="AJ726" s="119" t="s">
        <v>54</v>
      </c>
      <c r="AK726" s="119" t="s">
        <v>54</v>
      </c>
      <c r="AL726" s="119" t="s">
        <v>54</v>
      </c>
      <c r="AM726" s="119">
        <v>0</v>
      </c>
      <c r="AN726" s="119">
        <v>0</v>
      </c>
      <c r="AO726" s="119">
        <v>1</v>
      </c>
      <c r="AP726" s="119">
        <v>3</v>
      </c>
      <c r="AQ726" s="119">
        <v>17</v>
      </c>
      <c r="AR726" s="119">
        <v>25</v>
      </c>
      <c r="AS726" s="119">
        <v>6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25.6</v>
      </c>
      <c r="BI726" s="119">
        <v>25.7</v>
      </c>
      <c r="BJ726" s="119">
        <v>29.3</v>
      </c>
      <c r="BK726" s="119">
        <v>32.700000000000003</v>
      </c>
      <c r="BL726" s="119">
        <v>0</v>
      </c>
      <c r="BM726" s="119" t="s">
        <v>706</v>
      </c>
    </row>
    <row r="727" spans="1:65" s="119" customFormat="1" ht="11.4" x14ac:dyDescent="0.2">
      <c r="A727" s="119" t="s">
        <v>149</v>
      </c>
      <c r="B727" s="119">
        <v>77</v>
      </c>
      <c r="C727" s="119">
        <v>3</v>
      </c>
      <c r="D727" s="119">
        <v>72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3.8959999999999999</v>
      </c>
      <c r="P727" s="119">
        <v>93.51</v>
      </c>
      <c r="Q727" s="119">
        <v>0</v>
      </c>
      <c r="R727" s="119">
        <v>2.597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427</v>
      </c>
      <c r="AB727" s="119" t="s">
        <v>460</v>
      </c>
      <c r="AC727" s="119" t="s">
        <v>54</v>
      </c>
      <c r="AD727" s="119" t="s">
        <v>427</v>
      </c>
      <c r="AE727" s="119" t="s">
        <v>54</v>
      </c>
      <c r="AF727" s="119" t="s">
        <v>54</v>
      </c>
      <c r="AG727" s="119" t="s">
        <v>54</v>
      </c>
      <c r="AH727" s="119" t="s">
        <v>54</v>
      </c>
      <c r="AI727" s="119" t="s">
        <v>54</v>
      </c>
      <c r="AJ727" s="119" t="s">
        <v>54</v>
      </c>
      <c r="AK727" s="119" t="s">
        <v>54</v>
      </c>
      <c r="AL727" s="119" t="s">
        <v>54</v>
      </c>
      <c r="AM727" s="119">
        <v>0</v>
      </c>
      <c r="AN727" s="119">
        <v>0</v>
      </c>
      <c r="AO727" s="119">
        <v>0</v>
      </c>
      <c r="AP727" s="119">
        <v>2</v>
      </c>
      <c r="AQ727" s="119">
        <v>28</v>
      </c>
      <c r="AR727" s="119">
        <v>33</v>
      </c>
      <c r="AS727" s="119">
        <v>10</v>
      </c>
      <c r="AT727" s="119">
        <v>4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26.5</v>
      </c>
      <c r="BI727" s="119">
        <v>25.9</v>
      </c>
      <c r="BJ727" s="119">
        <v>31.4</v>
      </c>
      <c r="BK727" s="119">
        <v>35.5</v>
      </c>
      <c r="BL727" s="119">
        <v>2</v>
      </c>
      <c r="BM727" s="119" t="s">
        <v>705</v>
      </c>
    </row>
    <row r="728" spans="1:65" s="119" customFormat="1" ht="11.4" x14ac:dyDescent="0.2">
      <c r="A728" s="119" t="s">
        <v>149</v>
      </c>
      <c r="B728" s="119">
        <v>47</v>
      </c>
      <c r="C728" s="119">
        <v>0</v>
      </c>
      <c r="D728" s="119">
        <v>46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97.87</v>
      </c>
      <c r="Q728" s="119">
        <v>0</v>
      </c>
      <c r="R728" s="119">
        <v>2.1280000000000001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54</v>
      </c>
      <c r="AB728" s="119" t="s">
        <v>459</v>
      </c>
      <c r="AC728" s="119" t="s">
        <v>54</v>
      </c>
      <c r="AD728" s="119" t="s">
        <v>556</v>
      </c>
      <c r="AE728" s="119" t="s">
        <v>54</v>
      </c>
      <c r="AF728" s="119" t="s">
        <v>54</v>
      </c>
      <c r="AG728" s="119" t="s">
        <v>54</v>
      </c>
      <c r="AH728" s="119" t="s">
        <v>54</v>
      </c>
      <c r="AI728" s="119" t="s">
        <v>54</v>
      </c>
      <c r="AJ728" s="119" t="s">
        <v>54</v>
      </c>
      <c r="AK728" s="119" t="s">
        <v>54</v>
      </c>
      <c r="AL728" s="119" t="s">
        <v>54</v>
      </c>
      <c r="AM728" s="119">
        <v>0</v>
      </c>
      <c r="AN728" s="119">
        <v>0</v>
      </c>
      <c r="AO728" s="119">
        <v>1</v>
      </c>
      <c r="AP728" s="119">
        <v>5</v>
      </c>
      <c r="AQ728" s="119">
        <v>14</v>
      </c>
      <c r="AR728" s="119">
        <v>20</v>
      </c>
      <c r="AS728" s="119">
        <v>7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25</v>
      </c>
      <c r="BI728" s="119">
        <v>25.9</v>
      </c>
      <c r="BJ728" s="119">
        <v>29.9</v>
      </c>
      <c r="BK728" s="119">
        <v>31.9</v>
      </c>
      <c r="BL728" s="119">
        <v>0</v>
      </c>
      <c r="BM728" s="119" t="s">
        <v>706</v>
      </c>
    </row>
    <row r="729" spans="1:65" s="120" customFormat="1" ht="12" x14ac:dyDescent="0.25">
      <c r="A729" s="120" t="s">
        <v>150</v>
      </c>
      <c r="B729" s="120">
        <v>7177</v>
      </c>
      <c r="C729" s="120">
        <v>188</v>
      </c>
      <c r="D729" s="120">
        <v>6526</v>
      </c>
      <c r="E729" s="120">
        <v>80</v>
      </c>
      <c r="F729" s="120">
        <v>327</v>
      </c>
      <c r="G729" s="120">
        <v>25</v>
      </c>
      <c r="H729" s="120">
        <v>17</v>
      </c>
      <c r="I729" s="120">
        <v>1</v>
      </c>
      <c r="J729" s="120">
        <v>4</v>
      </c>
      <c r="K729" s="120">
        <v>0</v>
      </c>
      <c r="L729" s="120">
        <v>7</v>
      </c>
      <c r="M729" s="120">
        <v>1</v>
      </c>
      <c r="N729" s="120">
        <v>1</v>
      </c>
      <c r="O729" s="120">
        <v>2.6190000000000002</v>
      </c>
      <c r="P729" s="120">
        <v>90.93</v>
      </c>
      <c r="Q729" s="120">
        <v>1.115</v>
      </c>
      <c r="R729" s="120">
        <v>4.556</v>
      </c>
      <c r="S729" s="120">
        <v>0.34799999999999998</v>
      </c>
      <c r="T729" s="120">
        <v>0.23699999999999999</v>
      </c>
      <c r="U729" s="120">
        <v>1.4E-2</v>
      </c>
      <c r="V729" s="120">
        <v>5.6000000000000001E-2</v>
      </c>
      <c r="W729" s="120">
        <v>0</v>
      </c>
      <c r="X729" s="120">
        <v>9.8000000000000004E-2</v>
      </c>
      <c r="Y729" s="120">
        <v>1.4E-2</v>
      </c>
      <c r="Z729" s="120">
        <v>1.4E-2</v>
      </c>
      <c r="AA729" s="120" t="s">
        <v>426</v>
      </c>
      <c r="AB729" s="120" t="s">
        <v>397</v>
      </c>
      <c r="AC729" s="120" t="s">
        <v>385</v>
      </c>
      <c r="AD729" s="120" t="s">
        <v>430</v>
      </c>
      <c r="AE729" s="120" t="s">
        <v>432</v>
      </c>
      <c r="AF729" s="120" t="s">
        <v>504</v>
      </c>
      <c r="AG729" s="120" t="s">
        <v>548</v>
      </c>
      <c r="AH729" s="120" t="s">
        <v>429</v>
      </c>
      <c r="AI729" s="120" t="s">
        <v>54</v>
      </c>
      <c r="AJ729" s="120" t="s">
        <v>389</v>
      </c>
      <c r="AK729" s="120" t="s">
        <v>395</v>
      </c>
      <c r="AL729" s="120" t="s">
        <v>583</v>
      </c>
      <c r="AM729" s="120">
        <v>3</v>
      </c>
      <c r="AN729" s="120">
        <v>130</v>
      </c>
      <c r="AO729" s="120">
        <v>694</v>
      </c>
      <c r="AP729" s="120">
        <v>1897</v>
      </c>
      <c r="AQ729" s="120">
        <v>2870</v>
      </c>
      <c r="AR729" s="120">
        <v>1387</v>
      </c>
      <c r="AS729" s="120">
        <v>174</v>
      </c>
      <c r="AT729" s="120">
        <v>16</v>
      </c>
      <c r="AU729" s="120">
        <v>2</v>
      </c>
      <c r="AV729" s="120">
        <v>0</v>
      </c>
      <c r="AW729" s="120">
        <v>0</v>
      </c>
      <c r="AX729" s="120">
        <v>0</v>
      </c>
      <c r="AY729" s="120">
        <v>1</v>
      </c>
      <c r="AZ729" s="120">
        <v>1</v>
      </c>
      <c r="BA729" s="120">
        <v>0</v>
      </c>
      <c r="BB729" s="120">
        <v>0</v>
      </c>
      <c r="BC729" s="120">
        <v>1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21.2</v>
      </c>
      <c r="BI729" s="120">
        <v>21.6</v>
      </c>
      <c r="BJ729" s="120">
        <v>26.1</v>
      </c>
      <c r="BK729" s="120">
        <v>28.7</v>
      </c>
      <c r="BL729" s="120">
        <v>11</v>
      </c>
      <c r="BM729" s="120" t="s">
        <v>705</v>
      </c>
    </row>
    <row r="730" spans="1:65" s="120" customFormat="1" ht="12" x14ac:dyDescent="0.25">
      <c r="A730" s="120" t="s">
        <v>150</v>
      </c>
      <c r="B730" s="120">
        <v>6769</v>
      </c>
      <c r="C730" s="120">
        <v>240</v>
      </c>
      <c r="D730" s="120">
        <v>6139</v>
      </c>
      <c r="E730" s="120">
        <v>40</v>
      </c>
      <c r="F730" s="120">
        <v>257</v>
      </c>
      <c r="G730" s="120">
        <v>29</v>
      </c>
      <c r="H730" s="120">
        <v>56</v>
      </c>
      <c r="I730" s="120">
        <v>0</v>
      </c>
      <c r="J730" s="120">
        <v>2</v>
      </c>
      <c r="K730" s="120">
        <v>0</v>
      </c>
      <c r="L730" s="120">
        <v>4</v>
      </c>
      <c r="M730" s="120">
        <v>1</v>
      </c>
      <c r="N730" s="120">
        <v>1</v>
      </c>
      <c r="O730" s="120">
        <v>3.5459999999999998</v>
      </c>
      <c r="P730" s="120">
        <v>90.69</v>
      </c>
      <c r="Q730" s="120">
        <v>0.59099999999999997</v>
      </c>
      <c r="R730" s="120">
        <v>3.7970000000000002</v>
      </c>
      <c r="S730" s="120">
        <v>0.42799999999999999</v>
      </c>
      <c r="T730" s="120">
        <v>0.82699999999999996</v>
      </c>
      <c r="U730" s="120">
        <v>0</v>
      </c>
      <c r="V730" s="120">
        <v>0.03</v>
      </c>
      <c r="W730" s="120">
        <v>0</v>
      </c>
      <c r="X730" s="120">
        <v>5.8999999999999997E-2</v>
      </c>
      <c r="Y730" s="120">
        <v>1.4999999999999999E-2</v>
      </c>
      <c r="Z730" s="120">
        <v>1.4999999999999999E-2</v>
      </c>
      <c r="AA730" s="120" t="s">
        <v>429</v>
      </c>
      <c r="AB730" s="120" t="s">
        <v>389</v>
      </c>
      <c r="AC730" s="120" t="s">
        <v>495</v>
      </c>
      <c r="AD730" s="120" t="s">
        <v>413</v>
      </c>
      <c r="AE730" s="120" t="s">
        <v>501</v>
      </c>
      <c r="AF730" s="120" t="s">
        <v>487</v>
      </c>
      <c r="AG730" s="120" t="s">
        <v>54</v>
      </c>
      <c r="AH730" s="120" t="s">
        <v>395</v>
      </c>
      <c r="AI730" s="120" t="s">
        <v>54</v>
      </c>
      <c r="AJ730" s="120" t="s">
        <v>391</v>
      </c>
      <c r="AK730" s="120" t="s">
        <v>391</v>
      </c>
      <c r="AL730" s="120" t="s">
        <v>511</v>
      </c>
      <c r="AM730" s="120">
        <v>42</v>
      </c>
      <c r="AN730" s="120">
        <v>453</v>
      </c>
      <c r="AO730" s="120">
        <v>970</v>
      </c>
      <c r="AP730" s="120">
        <v>1780</v>
      </c>
      <c r="AQ730" s="120">
        <v>2702</v>
      </c>
      <c r="AR730" s="120">
        <v>757</v>
      </c>
      <c r="AS730" s="120">
        <v>47</v>
      </c>
      <c r="AT730" s="120">
        <v>9</v>
      </c>
      <c r="AU730" s="120">
        <v>4</v>
      </c>
      <c r="AV730" s="120">
        <v>0</v>
      </c>
      <c r="AW730" s="120">
        <v>0</v>
      </c>
      <c r="AX730" s="120">
        <v>0</v>
      </c>
      <c r="AY730" s="120">
        <v>1</v>
      </c>
      <c r="AZ730" s="120">
        <v>1</v>
      </c>
      <c r="BA730" s="120">
        <v>1</v>
      </c>
      <c r="BB730" s="120">
        <v>0</v>
      </c>
      <c r="BC730" s="120">
        <v>1</v>
      </c>
      <c r="BD730" s="120">
        <v>0</v>
      </c>
      <c r="BE730" s="120">
        <v>0</v>
      </c>
      <c r="BF730" s="120">
        <v>0</v>
      </c>
      <c r="BG730" s="120">
        <v>1</v>
      </c>
      <c r="BH730" s="120">
        <v>19.3</v>
      </c>
      <c r="BI730" s="120">
        <v>20.2</v>
      </c>
      <c r="BJ730" s="120">
        <v>24.6</v>
      </c>
      <c r="BK730" s="120">
        <v>26.6</v>
      </c>
      <c r="BL730" s="120">
        <v>15</v>
      </c>
      <c r="BM730" s="120" t="s">
        <v>706</v>
      </c>
    </row>
    <row r="731" spans="1:65" s="120" customFormat="1" ht="12" x14ac:dyDescent="0.25">
      <c r="A731" s="120" t="s">
        <v>151</v>
      </c>
      <c r="B731" s="120">
        <v>8732</v>
      </c>
      <c r="C731" s="120">
        <v>233</v>
      </c>
      <c r="D731" s="120">
        <v>7944</v>
      </c>
      <c r="E731" s="120">
        <v>90</v>
      </c>
      <c r="F731" s="120">
        <v>386</v>
      </c>
      <c r="G731" s="120">
        <v>39</v>
      </c>
      <c r="H731" s="120">
        <v>24</v>
      </c>
      <c r="I731" s="120">
        <v>1</v>
      </c>
      <c r="J731" s="120">
        <v>5</v>
      </c>
      <c r="K731" s="120">
        <v>0</v>
      </c>
      <c r="L731" s="120">
        <v>8</v>
      </c>
      <c r="M731" s="120">
        <v>1</v>
      </c>
      <c r="N731" s="120">
        <v>1</v>
      </c>
      <c r="O731" s="120">
        <v>2.6680000000000001</v>
      </c>
      <c r="P731" s="120">
        <v>90.98</v>
      </c>
      <c r="Q731" s="120">
        <v>1.0309999999999999</v>
      </c>
      <c r="R731" s="120">
        <v>4.4210000000000003</v>
      </c>
      <c r="S731" s="120">
        <v>0.44700000000000001</v>
      </c>
      <c r="T731" s="120">
        <v>0.27500000000000002</v>
      </c>
      <c r="U731" s="120">
        <v>1.0999999999999999E-2</v>
      </c>
      <c r="V731" s="120">
        <v>5.7000000000000002E-2</v>
      </c>
      <c r="W731" s="120">
        <v>0</v>
      </c>
      <c r="X731" s="120">
        <v>9.1999999999999998E-2</v>
      </c>
      <c r="Y731" s="120">
        <v>1.0999999999999999E-2</v>
      </c>
      <c r="Z731" s="120">
        <v>1.0999999999999999E-2</v>
      </c>
      <c r="AA731" s="120" t="s">
        <v>511</v>
      </c>
      <c r="AB731" s="120" t="s">
        <v>432</v>
      </c>
      <c r="AC731" s="120" t="s">
        <v>491</v>
      </c>
      <c r="AD731" s="120" t="s">
        <v>403</v>
      </c>
      <c r="AE731" s="120" t="s">
        <v>446</v>
      </c>
      <c r="AF731" s="120" t="s">
        <v>415</v>
      </c>
      <c r="AG731" s="120" t="s">
        <v>548</v>
      </c>
      <c r="AH731" s="120" t="s">
        <v>518</v>
      </c>
      <c r="AI731" s="120" t="s">
        <v>54</v>
      </c>
      <c r="AJ731" s="120" t="s">
        <v>414</v>
      </c>
      <c r="AK731" s="120" t="s">
        <v>395</v>
      </c>
      <c r="AL731" s="120" t="s">
        <v>583</v>
      </c>
      <c r="AM731" s="120">
        <v>3</v>
      </c>
      <c r="AN731" s="120">
        <v>134</v>
      </c>
      <c r="AO731" s="120">
        <v>737</v>
      </c>
      <c r="AP731" s="120">
        <v>2100</v>
      </c>
      <c r="AQ731" s="120">
        <v>3501</v>
      </c>
      <c r="AR731" s="120">
        <v>1924</v>
      </c>
      <c r="AS731" s="120">
        <v>287</v>
      </c>
      <c r="AT731" s="120">
        <v>33</v>
      </c>
      <c r="AU731" s="120">
        <v>6</v>
      </c>
      <c r="AV731" s="120">
        <v>0</v>
      </c>
      <c r="AW731" s="120">
        <v>0</v>
      </c>
      <c r="AX731" s="120">
        <v>0</v>
      </c>
      <c r="AY731" s="120">
        <v>1</v>
      </c>
      <c r="AZ731" s="120">
        <v>2</v>
      </c>
      <c r="BA731" s="120">
        <v>2</v>
      </c>
      <c r="BB731" s="120">
        <v>0</v>
      </c>
      <c r="BC731" s="120">
        <v>1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21.8</v>
      </c>
      <c r="BI731" s="120">
        <v>22.1</v>
      </c>
      <c r="BJ731" s="120">
        <v>26.7</v>
      </c>
      <c r="BK731" s="120">
        <v>29.4</v>
      </c>
      <c r="BL731" s="120">
        <v>26</v>
      </c>
      <c r="BM731" s="120" t="s">
        <v>705</v>
      </c>
    </row>
    <row r="732" spans="1:65" s="120" customFormat="1" ht="12" x14ac:dyDescent="0.25">
      <c r="A732" s="120" t="s">
        <v>151</v>
      </c>
      <c r="B732" s="120">
        <v>8050</v>
      </c>
      <c r="C732" s="120">
        <v>280</v>
      </c>
      <c r="D732" s="120">
        <v>7301</v>
      </c>
      <c r="E732" s="120">
        <v>48</v>
      </c>
      <c r="F732" s="120">
        <v>311</v>
      </c>
      <c r="G732" s="120">
        <v>41</v>
      </c>
      <c r="H732" s="120">
        <v>61</v>
      </c>
      <c r="I732" s="120">
        <v>0</v>
      </c>
      <c r="J732" s="120">
        <v>2</v>
      </c>
      <c r="K732" s="120">
        <v>0</v>
      </c>
      <c r="L732" s="120">
        <v>4</v>
      </c>
      <c r="M732" s="120">
        <v>1</v>
      </c>
      <c r="N732" s="120">
        <v>1</v>
      </c>
      <c r="O732" s="120">
        <v>3.4780000000000002</v>
      </c>
      <c r="P732" s="120">
        <v>90.7</v>
      </c>
      <c r="Q732" s="120">
        <v>0.59599999999999997</v>
      </c>
      <c r="R732" s="120">
        <v>3.863</v>
      </c>
      <c r="S732" s="120">
        <v>0.50900000000000001</v>
      </c>
      <c r="T732" s="120">
        <v>0.75800000000000001</v>
      </c>
      <c r="U732" s="120">
        <v>0</v>
      </c>
      <c r="V732" s="120">
        <v>2.5000000000000001E-2</v>
      </c>
      <c r="W732" s="120">
        <v>0</v>
      </c>
      <c r="X732" s="120">
        <v>0.05</v>
      </c>
      <c r="Y732" s="120">
        <v>1.2E-2</v>
      </c>
      <c r="Z732" s="120">
        <v>1.2E-2</v>
      </c>
      <c r="AA732" s="120" t="s">
        <v>422</v>
      </c>
      <c r="AB732" s="120" t="s">
        <v>392</v>
      </c>
      <c r="AC732" s="120" t="s">
        <v>394</v>
      </c>
      <c r="AD732" s="120" t="s">
        <v>411</v>
      </c>
      <c r="AE732" s="120" t="s">
        <v>501</v>
      </c>
      <c r="AF732" s="120" t="s">
        <v>483</v>
      </c>
      <c r="AG732" s="120" t="s">
        <v>54</v>
      </c>
      <c r="AH732" s="120" t="s">
        <v>395</v>
      </c>
      <c r="AI732" s="120" t="s">
        <v>54</v>
      </c>
      <c r="AJ732" s="120" t="s">
        <v>391</v>
      </c>
      <c r="AK732" s="120" t="s">
        <v>391</v>
      </c>
      <c r="AL732" s="120" t="s">
        <v>511</v>
      </c>
      <c r="AM732" s="120">
        <v>42</v>
      </c>
      <c r="AN732" s="120">
        <v>475</v>
      </c>
      <c r="AO732" s="120">
        <v>1068</v>
      </c>
      <c r="AP732" s="120">
        <v>2030</v>
      </c>
      <c r="AQ732" s="120">
        <v>3295</v>
      </c>
      <c r="AR732" s="120">
        <v>1029</v>
      </c>
      <c r="AS732" s="120">
        <v>84</v>
      </c>
      <c r="AT732" s="120">
        <v>16</v>
      </c>
      <c r="AU732" s="120">
        <v>4</v>
      </c>
      <c r="AV732" s="120">
        <v>0</v>
      </c>
      <c r="AW732" s="120">
        <v>0</v>
      </c>
      <c r="AX732" s="120">
        <v>0</v>
      </c>
      <c r="AY732" s="120">
        <v>1</v>
      </c>
      <c r="AZ732" s="120">
        <v>2</v>
      </c>
      <c r="BA732" s="120">
        <v>2</v>
      </c>
      <c r="BB732" s="120">
        <v>0</v>
      </c>
      <c r="BC732" s="120">
        <v>1</v>
      </c>
      <c r="BD732" s="120">
        <v>0</v>
      </c>
      <c r="BE732" s="120">
        <v>0</v>
      </c>
      <c r="BF732" s="120">
        <v>0</v>
      </c>
      <c r="BG732" s="120">
        <v>1</v>
      </c>
      <c r="BH732" s="120">
        <v>19.7</v>
      </c>
      <c r="BI732" s="120">
        <v>20.6</v>
      </c>
      <c r="BJ732" s="120">
        <v>24.8</v>
      </c>
      <c r="BK732" s="120">
        <v>27.1</v>
      </c>
      <c r="BL732" s="120">
        <v>20</v>
      </c>
      <c r="BM732" s="120" t="s">
        <v>706</v>
      </c>
    </row>
    <row r="733" spans="1:65" s="120" customFormat="1" ht="12" x14ac:dyDescent="0.25">
      <c r="A733" s="120" t="s">
        <v>152</v>
      </c>
      <c r="B733" s="120">
        <v>9455</v>
      </c>
      <c r="C733" s="120">
        <v>256</v>
      </c>
      <c r="D733" s="120">
        <v>8603</v>
      </c>
      <c r="E733" s="120">
        <v>94</v>
      </c>
      <c r="F733" s="120">
        <v>411</v>
      </c>
      <c r="G733" s="120">
        <v>48</v>
      </c>
      <c r="H733" s="120">
        <v>26</v>
      </c>
      <c r="I733" s="120">
        <v>1</v>
      </c>
      <c r="J733" s="120">
        <v>6</v>
      </c>
      <c r="K733" s="120">
        <v>0</v>
      </c>
      <c r="L733" s="120">
        <v>8</v>
      </c>
      <c r="M733" s="120">
        <v>1</v>
      </c>
      <c r="N733" s="120">
        <v>1</v>
      </c>
      <c r="O733" s="120">
        <v>2.7080000000000002</v>
      </c>
      <c r="P733" s="120">
        <v>90.99</v>
      </c>
      <c r="Q733" s="120">
        <v>0.99399999999999999</v>
      </c>
      <c r="R733" s="120">
        <v>4.3470000000000004</v>
      </c>
      <c r="S733" s="120">
        <v>0.50800000000000001</v>
      </c>
      <c r="T733" s="120">
        <v>0.27500000000000002</v>
      </c>
      <c r="U733" s="120">
        <v>1.0999999999999999E-2</v>
      </c>
      <c r="V733" s="120">
        <v>6.3E-2</v>
      </c>
      <c r="W733" s="120">
        <v>0</v>
      </c>
      <c r="X733" s="120">
        <v>8.5000000000000006E-2</v>
      </c>
      <c r="Y733" s="120">
        <v>1.0999999999999999E-2</v>
      </c>
      <c r="Z733" s="120">
        <v>1.0999999999999999E-2</v>
      </c>
      <c r="AA733" s="120" t="s">
        <v>424</v>
      </c>
      <c r="AB733" s="120" t="s">
        <v>435</v>
      </c>
      <c r="AC733" s="120" t="s">
        <v>484</v>
      </c>
      <c r="AD733" s="120" t="s">
        <v>441</v>
      </c>
      <c r="AE733" s="120" t="s">
        <v>452</v>
      </c>
      <c r="AF733" s="120" t="s">
        <v>410</v>
      </c>
      <c r="AG733" s="120" t="s">
        <v>548</v>
      </c>
      <c r="AH733" s="120" t="s">
        <v>501</v>
      </c>
      <c r="AI733" s="120" t="s">
        <v>54</v>
      </c>
      <c r="AJ733" s="120" t="s">
        <v>414</v>
      </c>
      <c r="AK733" s="120" t="s">
        <v>395</v>
      </c>
      <c r="AL733" s="120" t="s">
        <v>583</v>
      </c>
      <c r="AM733" s="120">
        <v>3</v>
      </c>
      <c r="AN733" s="120">
        <v>134</v>
      </c>
      <c r="AO733" s="120">
        <v>745</v>
      </c>
      <c r="AP733" s="120">
        <v>2158</v>
      </c>
      <c r="AQ733" s="120">
        <v>3758</v>
      </c>
      <c r="AR733" s="120">
        <v>2216</v>
      </c>
      <c r="AS733" s="120">
        <v>373</v>
      </c>
      <c r="AT733" s="120">
        <v>50</v>
      </c>
      <c r="AU733" s="120">
        <v>10</v>
      </c>
      <c r="AV733" s="120">
        <v>1</v>
      </c>
      <c r="AW733" s="120">
        <v>0</v>
      </c>
      <c r="AX733" s="120">
        <v>0</v>
      </c>
      <c r="AY733" s="120">
        <v>1</v>
      </c>
      <c r="AZ733" s="120">
        <v>2</v>
      </c>
      <c r="BA733" s="120">
        <v>2</v>
      </c>
      <c r="BB733" s="120">
        <v>0</v>
      </c>
      <c r="BC733" s="120">
        <v>1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22.1</v>
      </c>
      <c r="BI733" s="120">
        <v>22.4</v>
      </c>
      <c r="BJ733" s="120">
        <v>27</v>
      </c>
      <c r="BK733" s="120">
        <v>29.9</v>
      </c>
      <c r="BL733" s="120">
        <v>39</v>
      </c>
      <c r="BM733" s="120" t="s">
        <v>705</v>
      </c>
    </row>
    <row r="734" spans="1:65" s="120" customFormat="1" ht="12" x14ac:dyDescent="0.25">
      <c r="A734" s="120" t="s">
        <v>152</v>
      </c>
      <c r="B734" s="120">
        <v>8532</v>
      </c>
      <c r="C734" s="120">
        <v>291</v>
      </c>
      <c r="D734" s="120">
        <v>7748</v>
      </c>
      <c r="E734" s="120">
        <v>50</v>
      </c>
      <c r="F734" s="120">
        <v>328</v>
      </c>
      <c r="G734" s="120">
        <v>45</v>
      </c>
      <c r="H734" s="120">
        <v>62</v>
      </c>
      <c r="I734" s="120">
        <v>0</v>
      </c>
      <c r="J734" s="120">
        <v>2</v>
      </c>
      <c r="K734" s="120">
        <v>0</v>
      </c>
      <c r="L734" s="120">
        <v>4</v>
      </c>
      <c r="M734" s="120">
        <v>1</v>
      </c>
      <c r="N734" s="120">
        <v>1</v>
      </c>
      <c r="O734" s="120">
        <v>3.411</v>
      </c>
      <c r="P734" s="120">
        <v>90.81</v>
      </c>
      <c r="Q734" s="120">
        <v>0.58599999999999997</v>
      </c>
      <c r="R734" s="120">
        <v>3.8439999999999999</v>
      </c>
      <c r="S734" s="120">
        <v>0.52700000000000002</v>
      </c>
      <c r="T734" s="120">
        <v>0.72699999999999998</v>
      </c>
      <c r="U734" s="120">
        <v>0</v>
      </c>
      <c r="V734" s="120">
        <v>2.3E-2</v>
      </c>
      <c r="W734" s="120">
        <v>0</v>
      </c>
      <c r="X734" s="120">
        <v>4.7E-2</v>
      </c>
      <c r="Y734" s="120">
        <v>1.2E-2</v>
      </c>
      <c r="Z734" s="120">
        <v>1.2E-2</v>
      </c>
      <c r="AA734" s="120" t="s">
        <v>394</v>
      </c>
      <c r="AB734" s="120" t="s">
        <v>426</v>
      </c>
      <c r="AC734" s="120" t="s">
        <v>502</v>
      </c>
      <c r="AD734" s="120" t="s">
        <v>400</v>
      </c>
      <c r="AE734" s="120" t="s">
        <v>493</v>
      </c>
      <c r="AF734" s="120" t="s">
        <v>582</v>
      </c>
      <c r="AG734" s="120" t="s">
        <v>54</v>
      </c>
      <c r="AH734" s="120" t="s">
        <v>395</v>
      </c>
      <c r="AI734" s="120" t="s">
        <v>54</v>
      </c>
      <c r="AJ734" s="120" t="s">
        <v>391</v>
      </c>
      <c r="AK734" s="120" t="s">
        <v>391</v>
      </c>
      <c r="AL734" s="120" t="s">
        <v>511</v>
      </c>
      <c r="AM734" s="120">
        <v>42</v>
      </c>
      <c r="AN734" s="120">
        <v>476</v>
      </c>
      <c r="AO734" s="120">
        <v>1087</v>
      </c>
      <c r="AP734" s="120">
        <v>2085</v>
      </c>
      <c r="AQ734" s="120">
        <v>3494</v>
      </c>
      <c r="AR734" s="120">
        <v>1190</v>
      </c>
      <c r="AS734" s="120">
        <v>123</v>
      </c>
      <c r="AT734" s="120">
        <v>22</v>
      </c>
      <c r="AU734" s="120">
        <v>4</v>
      </c>
      <c r="AV734" s="120">
        <v>0</v>
      </c>
      <c r="AW734" s="120">
        <v>2</v>
      </c>
      <c r="AX734" s="120">
        <v>0</v>
      </c>
      <c r="AY734" s="120">
        <v>1</v>
      </c>
      <c r="AZ734" s="120">
        <v>2</v>
      </c>
      <c r="BA734" s="120">
        <v>2</v>
      </c>
      <c r="BB734" s="120">
        <v>0</v>
      </c>
      <c r="BC734" s="120">
        <v>1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20</v>
      </c>
      <c r="BI734" s="120">
        <v>20.8</v>
      </c>
      <c r="BJ734" s="120">
        <v>25.1</v>
      </c>
      <c r="BK734" s="120">
        <v>27.6</v>
      </c>
      <c r="BL734" s="120">
        <v>24</v>
      </c>
      <c r="BM734" s="120" t="s">
        <v>706</v>
      </c>
    </row>
    <row r="735" spans="1:65" s="120" customFormat="1" ht="12" x14ac:dyDescent="0.25">
      <c r="A735" s="120" t="s">
        <v>153</v>
      </c>
      <c r="B735" s="120">
        <v>10075</v>
      </c>
      <c r="C735" s="120">
        <v>279</v>
      </c>
      <c r="D735" s="120">
        <v>9142</v>
      </c>
      <c r="E735" s="120">
        <v>95</v>
      </c>
      <c r="F735" s="120">
        <v>454</v>
      </c>
      <c r="G735" s="120">
        <v>61</v>
      </c>
      <c r="H735" s="120">
        <v>27</v>
      </c>
      <c r="I735" s="120">
        <v>1</v>
      </c>
      <c r="J735" s="120">
        <v>6</v>
      </c>
      <c r="K735" s="120">
        <v>0</v>
      </c>
      <c r="L735" s="120">
        <v>8</v>
      </c>
      <c r="M735" s="120">
        <v>1</v>
      </c>
      <c r="N735" s="120">
        <v>1</v>
      </c>
      <c r="O735" s="120">
        <v>2.7690000000000001</v>
      </c>
      <c r="P735" s="120">
        <v>90.74</v>
      </c>
      <c r="Q735" s="120">
        <v>0.94299999999999995</v>
      </c>
      <c r="R735" s="120">
        <v>4.5060000000000002</v>
      </c>
      <c r="S735" s="120">
        <v>0.60499999999999998</v>
      </c>
      <c r="T735" s="120">
        <v>0.26800000000000002</v>
      </c>
      <c r="U735" s="120">
        <v>0.01</v>
      </c>
      <c r="V735" s="120">
        <v>0.06</v>
      </c>
      <c r="W735" s="120">
        <v>0</v>
      </c>
      <c r="X735" s="120">
        <v>7.9000000000000001E-2</v>
      </c>
      <c r="Y735" s="120">
        <v>0.01</v>
      </c>
      <c r="Z735" s="120">
        <v>0.01</v>
      </c>
      <c r="AA735" s="120" t="s">
        <v>417</v>
      </c>
      <c r="AB735" s="120" t="s">
        <v>402</v>
      </c>
      <c r="AC735" s="120" t="s">
        <v>484</v>
      </c>
      <c r="AD735" s="120" t="s">
        <v>418</v>
      </c>
      <c r="AE735" s="120" t="s">
        <v>454</v>
      </c>
      <c r="AF735" s="120" t="s">
        <v>496</v>
      </c>
      <c r="AG735" s="120" t="s">
        <v>548</v>
      </c>
      <c r="AH735" s="120" t="s">
        <v>501</v>
      </c>
      <c r="AI735" s="120" t="s">
        <v>54</v>
      </c>
      <c r="AJ735" s="120" t="s">
        <v>414</v>
      </c>
      <c r="AK735" s="120" t="s">
        <v>395</v>
      </c>
      <c r="AL735" s="120" t="s">
        <v>583</v>
      </c>
      <c r="AM735" s="120">
        <v>3</v>
      </c>
      <c r="AN735" s="120">
        <v>136</v>
      </c>
      <c r="AO735" s="120">
        <v>746</v>
      </c>
      <c r="AP735" s="120">
        <v>2167</v>
      </c>
      <c r="AQ735" s="120">
        <v>3860</v>
      </c>
      <c r="AR735" s="120">
        <v>2472</v>
      </c>
      <c r="AS735" s="120">
        <v>555</v>
      </c>
      <c r="AT735" s="120">
        <v>102</v>
      </c>
      <c r="AU735" s="120">
        <v>19</v>
      </c>
      <c r="AV735" s="120">
        <v>8</v>
      </c>
      <c r="AW735" s="120">
        <v>0</v>
      </c>
      <c r="AX735" s="120">
        <v>0</v>
      </c>
      <c r="AY735" s="120">
        <v>1</v>
      </c>
      <c r="AZ735" s="120">
        <v>2</v>
      </c>
      <c r="BA735" s="120">
        <v>2</v>
      </c>
      <c r="BB735" s="120">
        <v>0</v>
      </c>
      <c r="BC735" s="120">
        <v>1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22.5</v>
      </c>
      <c r="BI735" s="120">
        <v>22.8</v>
      </c>
      <c r="BJ735" s="120">
        <v>27.6</v>
      </c>
      <c r="BK735" s="120">
        <v>30.9</v>
      </c>
      <c r="BL735" s="120">
        <v>81</v>
      </c>
      <c r="BM735" s="120" t="s">
        <v>705</v>
      </c>
    </row>
    <row r="736" spans="1:65" s="120" customFormat="1" ht="12" x14ac:dyDescent="0.25">
      <c r="A736" s="120" t="s">
        <v>153</v>
      </c>
      <c r="B736" s="120">
        <v>9101</v>
      </c>
      <c r="C736" s="120">
        <v>309</v>
      </c>
      <c r="D736" s="120">
        <v>8247</v>
      </c>
      <c r="E736" s="120">
        <v>51</v>
      </c>
      <c r="F736" s="120">
        <v>376</v>
      </c>
      <c r="G736" s="120">
        <v>47</v>
      </c>
      <c r="H736" s="120">
        <v>63</v>
      </c>
      <c r="I736" s="120">
        <v>0</v>
      </c>
      <c r="J736" s="120">
        <v>2</v>
      </c>
      <c r="K736" s="120">
        <v>0</v>
      </c>
      <c r="L736" s="120">
        <v>4</v>
      </c>
      <c r="M736" s="120">
        <v>1</v>
      </c>
      <c r="N736" s="120">
        <v>1</v>
      </c>
      <c r="O736" s="120">
        <v>3.395</v>
      </c>
      <c r="P736" s="120">
        <v>90.62</v>
      </c>
      <c r="Q736" s="120">
        <v>0.56000000000000005</v>
      </c>
      <c r="R736" s="120">
        <v>4.1310000000000002</v>
      </c>
      <c r="S736" s="120">
        <v>0.51600000000000001</v>
      </c>
      <c r="T736" s="120">
        <v>0.69199999999999995</v>
      </c>
      <c r="U736" s="120">
        <v>0</v>
      </c>
      <c r="V736" s="120">
        <v>2.1999999999999999E-2</v>
      </c>
      <c r="W736" s="120">
        <v>0</v>
      </c>
      <c r="X736" s="120">
        <v>4.3999999999999997E-2</v>
      </c>
      <c r="Y736" s="120">
        <v>1.0999999999999999E-2</v>
      </c>
      <c r="Z736" s="120">
        <v>1.0999999999999999E-2</v>
      </c>
      <c r="AA736" s="120" t="s">
        <v>415</v>
      </c>
      <c r="AB736" s="120" t="s">
        <v>516</v>
      </c>
      <c r="AC736" s="120" t="s">
        <v>409</v>
      </c>
      <c r="AD736" s="120" t="s">
        <v>424</v>
      </c>
      <c r="AE736" s="120" t="s">
        <v>383</v>
      </c>
      <c r="AF736" s="120" t="s">
        <v>508</v>
      </c>
      <c r="AG736" s="120" t="s">
        <v>54</v>
      </c>
      <c r="AH736" s="120" t="s">
        <v>395</v>
      </c>
      <c r="AI736" s="120" t="s">
        <v>54</v>
      </c>
      <c r="AJ736" s="120" t="s">
        <v>391</v>
      </c>
      <c r="AK736" s="120" t="s">
        <v>391</v>
      </c>
      <c r="AL736" s="120" t="s">
        <v>511</v>
      </c>
      <c r="AM736" s="120">
        <v>42</v>
      </c>
      <c r="AN736" s="120">
        <v>478</v>
      </c>
      <c r="AO736" s="120">
        <v>1092</v>
      </c>
      <c r="AP736" s="120">
        <v>2109</v>
      </c>
      <c r="AQ736" s="120">
        <v>3682</v>
      </c>
      <c r="AR736" s="120">
        <v>1426</v>
      </c>
      <c r="AS736" s="120">
        <v>218</v>
      </c>
      <c r="AT736" s="120">
        <v>35</v>
      </c>
      <c r="AU736" s="120">
        <v>7</v>
      </c>
      <c r="AV736" s="120">
        <v>3</v>
      </c>
      <c r="AW736" s="120">
        <v>2</v>
      </c>
      <c r="AX736" s="120">
        <v>0</v>
      </c>
      <c r="AY736" s="120">
        <v>1</v>
      </c>
      <c r="AZ736" s="120">
        <v>2</v>
      </c>
      <c r="BA736" s="120">
        <v>2</v>
      </c>
      <c r="BB736" s="120">
        <v>0</v>
      </c>
      <c r="BC736" s="120">
        <v>1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20.399999999999999</v>
      </c>
      <c r="BI736" s="120">
        <v>21.1</v>
      </c>
      <c r="BJ736" s="120">
        <v>25.6</v>
      </c>
      <c r="BK736" s="120">
        <v>28.5</v>
      </c>
      <c r="BL736" s="120">
        <v>36</v>
      </c>
      <c r="BM736" s="120" t="s">
        <v>706</v>
      </c>
    </row>
    <row r="739" spans="1:65" s="115" customFormat="1" x14ac:dyDescent="0.25">
      <c r="A739" s="115" t="s">
        <v>625</v>
      </c>
    </row>
    <row r="741" spans="1:65" s="118" customFormat="1" ht="12" x14ac:dyDescent="0.25">
      <c r="A741" s="118" t="s">
        <v>29</v>
      </c>
      <c r="B741" s="118" t="s">
        <v>30</v>
      </c>
      <c r="C741" s="118" t="s">
        <v>31</v>
      </c>
      <c r="D741" s="118" t="s">
        <v>31</v>
      </c>
      <c r="E741" s="118" t="s">
        <v>31</v>
      </c>
      <c r="F741" s="118" t="s">
        <v>31</v>
      </c>
      <c r="G741" s="118" t="s">
        <v>31</v>
      </c>
      <c r="H741" s="118" t="s">
        <v>31</v>
      </c>
      <c r="I741" s="118" t="s">
        <v>31</v>
      </c>
      <c r="J741" s="118" t="s">
        <v>31</v>
      </c>
      <c r="K741" s="118" t="s">
        <v>31</v>
      </c>
      <c r="L741" s="118" t="s">
        <v>31</v>
      </c>
      <c r="M741" s="118" t="s">
        <v>31</v>
      </c>
      <c r="N741" s="118" t="s">
        <v>31</v>
      </c>
      <c r="O741" s="118" t="s">
        <v>32</v>
      </c>
      <c r="P741" s="118" t="s">
        <v>32</v>
      </c>
      <c r="Q741" s="118" t="s">
        <v>32</v>
      </c>
      <c r="R741" s="118" t="s">
        <v>32</v>
      </c>
      <c r="S741" s="118" t="s">
        <v>32</v>
      </c>
      <c r="T741" s="118" t="s">
        <v>32</v>
      </c>
      <c r="U741" s="118" t="s">
        <v>32</v>
      </c>
      <c r="V741" s="118" t="s">
        <v>32</v>
      </c>
      <c r="W741" s="118" t="s">
        <v>32</v>
      </c>
      <c r="X741" s="118" t="s">
        <v>32</v>
      </c>
      <c r="Y741" s="118" t="s">
        <v>32</v>
      </c>
      <c r="Z741" s="118" t="s">
        <v>32</v>
      </c>
      <c r="AA741" s="118" t="s">
        <v>33</v>
      </c>
      <c r="AB741" s="118" t="s">
        <v>33</v>
      </c>
      <c r="AC741" s="118" t="s">
        <v>33</v>
      </c>
      <c r="AD741" s="118" t="s">
        <v>33</v>
      </c>
      <c r="AE741" s="118" t="s">
        <v>33</v>
      </c>
      <c r="AF741" s="118" t="s">
        <v>33</v>
      </c>
      <c r="AG741" s="118" t="s">
        <v>33</v>
      </c>
      <c r="AH741" s="118" t="s">
        <v>33</v>
      </c>
      <c r="AI741" s="118" t="s">
        <v>33</v>
      </c>
      <c r="AJ741" s="118" t="s">
        <v>33</v>
      </c>
      <c r="AK741" s="118" t="s">
        <v>33</v>
      </c>
      <c r="AL741" s="118" t="s">
        <v>33</v>
      </c>
      <c r="AM741" s="118" t="s">
        <v>34</v>
      </c>
      <c r="AN741" s="118" t="s">
        <v>34</v>
      </c>
      <c r="AO741" s="118" t="s">
        <v>34</v>
      </c>
      <c r="AP741" s="118" t="s">
        <v>34</v>
      </c>
      <c r="AQ741" s="118" t="s">
        <v>34</v>
      </c>
      <c r="AR741" s="118" t="s">
        <v>34</v>
      </c>
      <c r="AS741" s="118" t="s">
        <v>34</v>
      </c>
      <c r="AT741" s="118" t="s">
        <v>34</v>
      </c>
      <c r="AU741" s="118" t="s">
        <v>34</v>
      </c>
      <c r="AV741" s="118" t="s">
        <v>34</v>
      </c>
      <c r="AW741" s="118" t="s">
        <v>34</v>
      </c>
      <c r="AX741" s="118" t="s">
        <v>34</v>
      </c>
      <c r="AY741" s="118" t="s">
        <v>34</v>
      </c>
      <c r="AZ741" s="118" t="s">
        <v>34</v>
      </c>
      <c r="BA741" s="118" t="s">
        <v>34</v>
      </c>
      <c r="BB741" s="118" t="s">
        <v>34</v>
      </c>
      <c r="BC741" s="118" t="s">
        <v>34</v>
      </c>
      <c r="BD741" s="118" t="s">
        <v>34</v>
      </c>
      <c r="BE741" s="118" t="s">
        <v>34</v>
      </c>
      <c r="BF741" s="118" t="s">
        <v>34</v>
      </c>
      <c r="BG741" s="118" t="s">
        <v>34</v>
      </c>
      <c r="BH741" s="118" t="s">
        <v>37</v>
      </c>
      <c r="BI741" s="118" t="s">
        <v>35</v>
      </c>
      <c r="BJ741" s="118" t="s">
        <v>36</v>
      </c>
      <c r="BK741" s="118" t="s">
        <v>36</v>
      </c>
      <c r="BL741" s="118" t="s">
        <v>38</v>
      </c>
      <c r="BM741" s="118" t="s">
        <v>39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40</v>
      </c>
      <c r="D742" s="118" t="s">
        <v>41</v>
      </c>
      <c r="E742" s="118" t="s">
        <v>42</v>
      </c>
      <c r="F742" s="118" t="s">
        <v>43</v>
      </c>
      <c r="G742" s="118" t="s">
        <v>44</v>
      </c>
      <c r="H742" s="118" t="s">
        <v>18</v>
      </c>
      <c r="I742" s="118" t="s">
        <v>10</v>
      </c>
      <c r="J742" s="118" t="s">
        <v>45</v>
      </c>
      <c r="K742" s="118" t="s">
        <v>46</v>
      </c>
      <c r="L742" s="118" t="s">
        <v>47</v>
      </c>
      <c r="M742" s="118" t="s">
        <v>48</v>
      </c>
      <c r="N742" s="118" t="s">
        <v>16</v>
      </c>
      <c r="O742" s="118" t="s">
        <v>40</v>
      </c>
      <c r="P742" s="118" t="s">
        <v>41</v>
      </c>
      <c r="Q742" s="118" t="s">
        <v>42</v>
      </c>
      <c r="R742" s="118" t="s">
        <v>43</v>
      </c>
      <c r="S742" s="118" t="s">
        <v>44</v>
      </c>
      <c r="T742" s="118" t="s">
        <v>18</v>
      </c>
      <c r="U742" s="118" t="s">
        <v>10</v>
      </c>
      <c r="V742" s="118" t="s">
        <v>45</v>
      </c>
      <c r="W742" s="118" t="s">
        <v>46</v>
      </c>
      <c r="X742" s="118" t="s">
        <v>47</v>
      </c>
      <c r="Y742" s="118" t="s">
        <v>48</v>
      </c>
      <c r="Z742" s="118" t="s">
        <v>16</v>
      </c>
      <c r="AA742" s="118" t="s">
        <v>40</v>
      </c>
      <c r="AB742" s="118" t="s">
        <v>41</v>
      </c>
      <c r="AC742" s="118" t="s">
        <v>42</v>
      </c>
      <c r="AD742" s="118" t="s">
        <v>43</v>
      </c>
      <c r="AE742" s="118" t="s">
        <v>44</v>
      </c>
      <c r="AF742" s="118" t="s">
        <v>18</v>
      </c>
      <c r="AG742" s="118" t="s">
        <v>10</v>
      </c>
      <c r="AH742" s="118" t="s">
        <v>45</v>
      </c>
      <c r="AI742" s="118" t="s">
        <v>46</v>
      </c>
      <c r="AJ742" s="118" t="s">
        <v>47</v>
      </c>
      <c r="AK742" s="118" t="s">
        <v>48</v>
      </c>
      <c r="AL742" s="118" t="s">
        <v>16</v>
      </c>
      <c r="AM742" s="118" t="s">
        <v>9</v>
      </c>
      <c r="AN742" s="118" t="s">
        <v>44</v>
      </c>
      <c r="AO742" s="118" t="s">
        <v>47</v>
      </c>
      <c r="AP742" s="118" t="s">
        <v>21</v>
      </c>
      <c r="AQ742" s="118" t="s">
        <v>199</v>
      </c>
      <c r="AR742" s="118" t="s">
        <v>49</v>
      </c>
      <c r="AS742" s="118" t="s">
        <v>200</v>
      </c>
      <c r="AT742" s="118" t="s">
        <v>201</v>
      </c>
      <c r="AU742" s="118" t="s">
        <v>202</v>
      </c>
      <c r="AV742" s="118" t="s">
        <v>203</v>
      </c>
      <c r="AW742" s="118" t="s">
        <v>50</v>
      </c>
      <c r="AX742" s="118" t="s">
        <v>204</v>
      </c>
      <c r="AY742" s="118" t="s">
        <v>205</v>
      </c>
      <c r="AZ742" s="118" t="s">
        <v>206</v>
      </c>
      <c r="BA742" s="118" t="s">
        <v>207</v>
      </c>
      <c r="BB742" s="118" t="s">
        <v>51</v>
      </c>
      <c r="BC742" s="118" t="s">
        <v>208</v>
      </c>
      <c r="BD742" s="118" t="s">
        <v>14</v>
      </c>
      <c r="BE742" s="118" t="s">
        <v>209</v>
      </c>
      <c r="BF742" s="118" t="s">
        <v>15</v>
      </c>
      <c r="BG742" s="118" t="s">
        <v>197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381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44</v>
      </c>
      <c r="AN743" s="118" t="s">
        <v>47</v>
      </c>
      <c r="AO743" s="118" t="s">
        <v>21</v>
      </c>
      <c r="AP743" s="118" t="s">
        <v>199</v>
      </c>
      <c r="AQ743" s="118" t="s">
        <v>49</v>
      </c>
      <c r="AR743" s="118" t="s">
        <v>200</v>
      </c>
      <c r="AS743" s="118" t="s">
        <v>201</v>
      </c>
      <c r="AT743" s="118" t="s">
        <v>202</v>
      </c>
      <c r="AU743" s="118" t="s">
        <v>203</v>
      </c>
      <c r="AV743" s="118" t="s">
        <v>50</v>
      </c>
      <c r="AW743" s="118" t="s">
        <v>204</v>
      </c>
      <c r="AX743" s="118" t="s">
        <v>205</v>
      </c>
      <c r="AY743" s="118" t="s">
        <v>206</v>
      </c>
      <c r="AZ743" s="118" t="s">
        <v>207</v>
      </c>
      <c r="BA743" s="118" t="s">
        <v>51</v>
      </c>
      <c r="BB743" s="118" t="s">
        <v>208</v>
      </c>
      <c r="BC743" s="118" t="s">
        <v>14</v>
      </c>
      <c r="BD743" s="118" t="s">
        <v>209</v>
      </c>
      <c r="BE743" s="118" t="s">
        <v>15</v>
      </c>
      <c r="BF743" s="118" t="s">
        <v>197</v>
      </c>
      <c r="BG743" s="118" t="s">
        <v>210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52</v>
      </c>
      <c r="B744" s="119">
        <v>57</v>
      </c>
      <c r="C744" s="119">
        <v>2</v>
      </c>
      <c r="D744" s="119">
        <v>52</v>
      </c>
      <c r="E744" s="119">
        <v>0</v>
      </c>
      <c r="F744" s="119">
        <v>2</v>
      </c>
      <c r="G744" s="119">
        <v>1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3.5089999999999999</v>
      </c>
      <c r="P744" s="119">
        <v>91.23</v>
      </c>
      <c r="Q744" s="119">
        <v>0</v>
      </c>
      <c r="R744" s="119">
        <v>3.5089999999999999</v>
      </c>
      <c r="S744" s="119">
        <v>1.754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407</v>
      </c>
      <c r="AB744" s="119" t="s">
        <v>555</v>
      </c>
      <c r="AC744" s="119" t="s">
        <v>54</v>
      </c>
      <c r="AD744" s="119" t="s">
        <v>568</v>
      </c>
      <c r="AE744" s="119" t="s">
        <v>574</v>
      </c>
      <c r="AF744" s="119" t="s">
        <v>54</v>
      </c>
      <c r="AG744" s="119" t="s">
        <v>54</v>
      </c>
      <c r="AH744" s="119" t="s">
        <v>54</v>
      </c>
      <c r="AI744" s="119" t="s">
        <v>54</v>
      </c>
      <c r="AJ744" s="119" t="s">
        <v>54</v>
      </c>
      <c r="AK744" s="119" t="s">
        <v>54</v>
      </c>
      <c r="AL744" s="119" t="s">
        <v>54</v>
      </c>
      <c r="AM744" s="119">
        <v>0</v>
      </c>
      <c r="AN744" s="119">
        <v>1</v>
      </c>
      <c r="AO744" s="119">
        <v>0</v>
      </c>
      <c r="AP744" s="119">
        <v>0</v>
      </c>
      <c r="AQ744" s="119">
        <v>14</v>
      </c>
      <c r="AR744" s="119">
        <v>28</v>
      </c>
      <c r="AS744" s="119">
        <v>13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27.4</v>
      </c>
      <c r="BI744" s="119">
        <v>27.1</v>
      </c>
      <c r="BJ744" s="119">
        <v>31.5</v>
      </c>
      <c r="BK744" s="119">
        <v>33.1</v>
      </c>
      <c r="BL744" s="119">
        <v>0</v>
      </c>
      <c r="BM744" s="119" t="s">
        <v>705</v>
      </c>
    </row>
    <row r="745" spans="1:65" s="119" customFormat="1" ht="11.4" x14ac:dyDescent="0.2">
      <c r="A745" s="119" t="s">
        <v>52</v>
      </c>
      <c r="B745" s="119">
        <v>45</v>
      </c>
      <c r="C745" s="119">
        <v>1</v>
      </c>
      <c r="D745" s="119">
        <v>43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2.222</v>
      </c>
      <c r="P745" s="119">
        <v>95.56</v>
      </c>
      <c r="Q745" s="119">
        <v>0</v>
      </c>
      <c r="R745" s="119">
        <v>2.222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549</v>
      </c>
      <c r="AB745" s="119" t="s">
        <v>562</v>
      </c>
      <c r="AC745" s="119" t="s">
        <v>54</v>
      </c>
      <c r="AD745" s="119" t="s">
        <v>570</v>
      </c>
      <c r="AE745" s="119" t="s">
        <v>54</v>
      </c>
      <c r="AF745" s="119" t="s">
        <v>54</v>
      </c>
      <c r="AG745" s="119" t="s">
        <v>54</v>
      </c>
      <c r="AH745" s="119" t="s">
        <v>54</v>
      </c>
      <c r="AI745" s="119" t="s">
        <v>54</v>
      </c>
      <c r="AJ745" s="119" t="s">
        <v>54</v>
      </c>
      <c r="AK745" s="119" t="s">
        <v>54</v>
      </c>
      <c r="AL745" s="119" t="s">
        <v>54</v>
      </c>
      <c r="AM745" s="119">
        <v>0</v>
      </c>
      <c r="AN745" s="119">
        <v>0</v>
      </c>
      <c r="AO745" s="119">
        <v>1</v>
      </c>
      <c r="AP745" s="119">
        <v>1</v>
      </c>
      <c r="AQ745" s="119">
        <v>19</v>
      </c>
      <c r="AR745" s="119">
        <v>18</v>
      </c>
      <c r="AS745" s="119">
        <v>5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26.2</v>
      </c>
      <c r="BI745" s="119">
        <v>26.2</v>
      </c>
      <c r="BJ745" s="119">
        <v>29.8</v>
      </c>
      <c r="BK745" s="119">
        <v>33.5</v>
      </c>
      <c r="BL745" s="119">
        <v>1</v>
      </c>
      <c r="BM745" s="119" t="s">
        <v>706</v>
      </c>
    </row>
    <row r="746" spans="1:65" s="119" customFormat="1" ht="11.4" x14ac:dyDescent="0.2">
      <c r="A746" s="119" t="s">
        <v>55</v>
      </c>
      <c r="B746" s="119">
        <v>53</v>
      </c>
      <c r="C746" s="119">
        <v>1</v>
      </c>
      <c r="D746" s="119">
        <v>51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1.887</v>
      </c>
      <c r="P746" s="119">
        <v>96.23</v>
      </c>
      <c r="Q746" s="119">
        <v>0</v>
      </c>
      <c r="R746" s="119">
        <v>1.887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548</v>
      </c>
      <c r="AB746" s="119" t="s">
        <v>534</v>
      </c>
      <c r="AC746" s="119" t="s">
        <v>54</v>
      </c>
      <c r="AD746" s="119" t="s">
        <v>459</v>
      </c>
      <c r="AE746" s="119" t="s">
        <v>54</v>
      </c>
      <c r="AF746" s="119" t="s">
        <v>54</v>
      </c>
      <c r="AG746" s="119" t="s">
        <v>54</v>
      </c>
      <c r="AH746" s="119" t="s">
        <v>54</v>
      </c>
      <c r="AI746" s="119" t="s">
        <v>54</v>
      </c>
      <c r="AJ746" s="119" t="s">
        <v>54</v>
      </c>
      <c r="AK746" s="119" t="s">
        <v>54</v>
      </c>
      <c r="AL746" s="119" t="s">
        <v>54</v>
      </c>
      <c r="AM746" s="119">
        <v>0</v>
      </c>
      <c r="AN746" s="119">
        <v>0</v>
      </c>
      <c r="AO746" s="119">
        <v>0</v>
      </c>
      <c r="AP746" s="119">
        <v>1</v>
      </c>
      <c r="AQ746" s="119">
        <v>11</v>
      </c>
      <c r="AR746" s="119">
        <v>18</v>
      </c>
      <c r="AS746" s="119">
        <v>17</v>
      </c>
      <c r="AT746" s="119">
        <v>4</v>
      </c>
      <c r="AU746" s="119">
        <v>2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29.4</v>
      </c>
      <c r="BI746" s="119">
        <v>29.3</v>
      </c>
      <c r="BJ746" s="119">
        <v>34.799999999999997</v>
      </c>
      <c r="BK746" s="119">
        <v>39.799999999999997</v>
      </c>
      <c r="BL746" s="119">
        <v>3</v>
      </c>
      <c r="BM746" s="119" t="s">
        <v>705</v>
      </c>
    </row>
    <row r="747" spans="1:65" s="119" customFormat="1" ht="11.4" x14ac:dyDescent="0.2">
      <c r="A747" s="119" t="s">
        <v>55</v>
      </c>
      <c r="B747" s="119">
        <v>39</v>
      </c>
      <c r="C747" s="119">
        <v>0</v>
      </c>
      <c r="D747" s="119">
        <v>39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54</v>
      </c>
      <c r="AB747" s="119" t="s">
        <v>566</v>
      </c>
      <c r="AC747" s="119" t="s">
        <v>54</v>
      </c>
      <c r="AD747" s="119" t="s">
        <v>54</v>
      </c>
      <c r="AE747" s="119" t="s">
        <v>54</v>
      </c>
      <c r="AF747" s="119" t="s">
        <v>54</v>
      </c>
      <c r="AG747" s="119" t="s">
        <v>54</v>
      </c>
      <c r="AH747" s="119" t="s">
        <v>54</v>
      </c>
      <c r="AI747" s="119" t="s">
        <v>54</v>
      </c>
      <c r="AJ747" s="119" t="s">
        <v>54</v>
      </c>
      <c r="AK747" s="119" t="s">
        <v>54</v>
      </c>
      <c r="AL747" s="119" t="s">
        <v>54</v>
      </c>
      <c r="AM747" s="119">
        <v>0</v>
      </c>
      <c r="AN747" s="119">
        <v>0</v>
      </c>
      <c r="AO747" s="119">
        <v>0</v>
      </c>
      <c r="AP747" s="119">
        <v>1</v>
      </c>
      <c r="AQ747" s="119">
        <v>10</v>
      </c>
      <c r="AR747" s="119">
        <v>23</v>
      </c>
      <c r="AS747" s="119">
        <v>4</v>
      </c>
      <c r="AT747" s="119">
        <v>1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26.7</v>
      </c>
      <c r="BI747" s="119">
        <v>26.9</v>
      </c>
      <c r="BJ747" s="119">
        <v>29.2</v>
      </c>
      <c r="BK747" s="119">
        <v>33.1</v>
      </c>
      <c r="BL747" s="119">
        <v>0</v>
      </c>
      <c r="BM747" s="119" t="s">
        <v>706</v>
      </c>
    </row>
    <row r="748" spans="1:65" s="119" customFormat="1" ht="11.4" x14ac:dyDescent="0.2">
      <c r="A748" s="119" t="s">
        <v>56</v>
      </c>
      <c r="B748" s="119">
        <v>62</v>
      </c>
      <c r="C748" s="119">
        <v>2</v>
      </c>
      <c r="D748" s="119">
        <v>55</v>
      </c>
      <c r="E748" s="119">
        <v>0</v>
      </c>
      <c r="F748" s="119">
        <v>3</v>
      </c>
      <c r="G748" s="119">
        <v>2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3.226</v>
      </c>
      <c r="P748" s="119">
        <v>88.71</v>
      </c>
      <c r="Q748" s="119">
        <v>0</v>
      </c>
      <c r="R748" s="119">
        <v>4.8390000000000004</v>
      </c>
      <c r="S748" s="119">
        <v>3.226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428</v>
      </c>
      <c r="AB748" s="119" t="s">
        <v>598</v>
      </c>
      <c r="AC748" s="119" t="s">
        <v>54</v>
      </c>
      <c r="AD748" s="119" t="s">
        <v>569</v>
      </c>
      <c r="AE748" s="119" t="s">
        <v>547</v>
      </c>
      <c r="AF748" s="119" t="s">
        <v>54</v>
      </c>
      <c r="AG748" s="119" t="s">
        <v>54</v>
      </c>
      <c r="AH748" s="119" t="s">
        <v>54</v>
      </c>
      <c r="AI748" s="119" t="s">
        <v>54</v>
      </c>
      <c r="AJ748" s="119" t="s">
        <v>54</v>
      </c>
      <c r="AK748" s="119" t="s">
        <v>54</v>
      </c>
      <c r="AL748" s="119" t="s">
        <v>54</v>
      </c>
      <c r="AM748" s="119">
        <v>0</v>
      </c>
      <c r="AN748" s="119">
        <v>0</v>
      </c>
      <c r="AO748" s="119">
        <v>0</v>
      </c>
      <c r="AP748" s="119">
        <v>2</v>
      </c>
      <c r="AQ748" s="119">
        <v>7</v>
      </c>
      <c r="AR748" s="119">
        <v>26</v>
      </c>
      <c r="AS748" s="119">
        <v>18</v>
      </c>
      <c r="AT748" s="119">
        <v>7</v>
      </c>
      <c r="AU748" s="119">
        <v>2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29.3</v>
      </c>
      <c r="BI748" s="119">
        <v>29.2</v>
      </c>
      <c r="BJ748" s="119">
        <v>35</v>
      </c>
      <c r="BK748" s="119">
        <v>38.9</v>
      </c>
      <c r="BL748" s="119">
        <v>4</v>
      </c>
      <c r="BM748" s="119" t="s">
        <v>705</v>
      </c>
    </row>
    <row r="749" spans="1:65" s="119" customFormat="1" ht="11.4" x14ac:dyDescent="0.2">
      <c r="A749" s="119" t="s">
        <v>56</v>
      </c>
      <c r="B749" s="119">
        <v>43</v>
      </c>
      <c r="C749" s="119">
        <v>2</v>
      </c>
      <c r="D749" s="119">
        <v>41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4.6509999999999998</v>
      </c>
      <c r="P749" s="119">
        <v>95.35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576</v>
      </c>
      <c r="AB749" s="119" t="s">
        <v>460</v>
      </c>
      <c r="AC749" s="119" t="s">
        <v>54</v>
      </c>
      <c r="AD749" s="119" t="s">
        <v>54</v>
      </c>
      <c r="AE749" s="119" t="s">
        <v>54</v>
      </c>
      <c r="AF749" s="119" t="s">
        <v>54</v>
      </c>
      <c r="AG749" s="119" t="s">
        <v>54</v>
      </c>
      <c r="AH749" s="119" t="s">
        <v>54</v>
      </c>
      <c r="AI749" s="119" t="s">
        <v>54</v>
      </c>
      <c r="AJ749" s="119" t="s">
        <v>54</v>
      </c>
      <c r="AK749" s="119" t="s">
        <v>54</v>
      </c>
      <c r="AL749" s="119" t="s">
        <v>54</v>
      </c>
      <c r="AM749" s="119">
        <v>0</v>
      </c>
      <c r="AN749" s="119">
        <v>0</v>
      </c>
      <c r="AO749" s="119">
        <v>0</v>
      </c>
      <c r="AP749" s="119">
        <v>6</v>
      </c>
      <c r="AQ749" s="119">
        <v>13</v>
      </c>
      <c r="AR749" s="119">
        <v>12</v>
      </c>
      <c r="AS749" s="119">
        <v>10</v>
      </c>
      <c r="AT749" s="119">
        <v>2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26.4</v>
      </c>
      <c r="BI749" s="119">
        <v>27.2</v>
      </c>
      <c r="BJ749" s="119">
        <v>31.7</v>
      </c>
      <c r="BK749" s="119">
        <v>35</v>
      </c>
      <c r="BL749" s="119">
        <v>1</v>
      </c>
      <c r="BM749" s="119" t="s">
        <v>706</v>
      </c>
    </row>
    <row r="750" spans="1:65" s="119" customFormat="1" ht="11.4" x14ac:dyDescent="0.2">
      <c r="A750" s="119" t="s">
        <v>57</v>
      </c>
      <c r="B750" s="119">
        <v>40</v>
      </c>
      <c r="C750" s="119">
        <v>1</v>
      </c>
      <c r="D750" s="119">
        <v>39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2.5</v>
      </c>
      <c r="P750" s="119">
        <v>97.5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552</v>
      </c>
      <c r="AB750" s="119" t="s">
        <v>553</v>
      </c>
      <c r="AC750" s="119" t="s">
        <v>54</v>
      </c>
      <c r="AD750" s="119" t="s">
        <v>54</v>
      </c>
      <c r="AE750" s="119" t="s">
        <v>54</v>
      </c>
      <c r="AF750" s="119" t="s">
        <v>54</v>
      </c>
      <c r="AG750" s="119" t="s">
        <v>54</v>
      </c>
      <c r="AH750" s="119" t="s">
        <v>54</v>
      </c>
      <c r="AI750" s="119" t="s">
        <v>54</v>
      </c>
      <c r="AJ750" s="119" t="s">
        <v>54</v>
      </c>
      <c r="AK750" s="119" t="s">
        <v>54</v>
      </c>
      <c r="AL750" s="119" t="s">
        <v>54</v>
      </c>
      <c r="AM750" s="119">
        <v>0</v>
      </c>
      <c r="AN750" s="119">
        <v>0</v>
      </c>
      <c r="AO750" s="119">
        <v>0</v>
      </c>
      <c r="AP750" s="119">
        <v>2</v>
      </c>
      <c r="AQ750" s="119">
        <v>5</v>
      </c>
      <c r="AR750" s="119">
        <v>21</v>
      </c>
      <c r="AS750" s="119">
        <v>12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27.8</v>
      </c>
      <c r="BI750" s="119">
        <v>27.7</v>
      </c>
      <c r="BJ750" s="119">
        <v>31.5</v>
      </c>
      <c r="BK750" s="119">
        <v>33.200000000000003</v>
      </c>
      <c r="BL750" s="119">
        <v>0</v>
      </c>
      <c r="BM750" s="119" t="s">
        <v>705</v>
      </c>
    </row>
    <row r="751" spans="1:65" s="119" customFormat="1" ht="11.4" x14ac:dyDescent="0.2">
      <c r="A751" s="119" t="s">
        <v>57</v>
      </c>
      <c r="B751" s="119">
        <v>48</v>
      </c>
      <c r="C751" s="119">
        <v>0</v>
      </c>
      <c r="D751" s="119">
        <v>47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97.92</v>
      </c>
      <c r="Q751" s="119">
        <v>0</v>
      </c>
      <c r="R751" s="119">
        <v>2.0830000000000002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54</v>
      </c>
      <c r="AB751" s="119" t="s">
        <v>524</v>
      </c>
      <c r="AC751" s="119" t="s">
        <v>54</v>
      </c>
      <c r="AD751" s="119" t="s">
        <v>388</v>
      </c>
      <c r="AE751" s="119" t="s">
        <v>54</v>
      </c>
      <c r="AF751" s="119" t="s">
        <v>54</v>
      </c>
      <c r="AG751" s="119" t="s">
        <v>54</v>
      </c>
      <c r="AH751" s="119" t="s">
        <v>54</v>
      </c>
      <c r="AI751" s="119" t="s">
        <v>54</v>
      </c>
      <c r="AJ751" s="119" t="s">
        <v>54</v>
      </c>
      <c r="AK751" s="119" t="s">
        <v>54</v>
      </c>
      <c r="AL751" s="119" t="s">
        <v>54</v>
      </c>
      <c r="AM751" s="119">
        <v>0</v>
      </c>
      <c r="AN751" s="119">
        <v>0</v>
      </c>
      <c r="AO751" s="119">
        <v>1</v>
      </c>
      <c r="AP751" s="119">
        <v>1</v>
      </c>
      <c r="AQ751" s="119">
        <v>19</v>
      </c>
      <c r="AR751" s="119">
        <v>19</v>
      </c>
      <c r="AS751" s="119">
        <v>6</v>
      </c>
      <c r="AT751" s="119">
        <v>2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25.6</v>
      </c>
      <c r="BI751" s="119">
        <v>25.6</v>
      </c>
      <c r="BJ751" s="119">
        <v>31.2</v>
      </c>
      <c r="BK751" s="119">
        <v>35</v>
      </c>
      <c r="BL751" s="119">
        <v>0</v>
      </c>
      <c r="BM751" s="119" t="s">
        <v>706</v>
      </c>
    </row>
    <row r="752" spans="1:65" s="119" customFormat="1" ht="11.4" x14ac:dyDescent="0.2">
      <c r="A752" s="119" t="s">
        <v>58</v>
      </c>
      <c r="B752" s="119">
        <v>36</v>
      </c>
      <c r="C752" s="119">
        <v>0</v>
      </c>
      <c r="D752" s="119">
        <v>34</v>
      </c>
      <c r="E752" s="119">
        <v>0</v>
      </c>
      <c r="F752" s="119">
        <v>1</v>
      </c>
      <c r="G752" s="119">
        <v>1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94.44</v>
      </c>
      <c r="Q752" s="119">
        <v>0</v>
      </c>
      <c r="R752" s="119">
        <v>2.778</v>
      </c>
      <c r="S752" s="119">
        <v>2.778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54</v>
      </c>
      <c r="AB752" s="119" t="s">
        <v>570</v>
      </c>
      <c r="AC752" s="119" t="s">
        <v>54</v>
      </c>
      <c r="AD752" s="119" t="s">
        <v>525</v>
      </c>
      <c r="AE752" s="119" t="s">
        <v>596</v>
      </c>
      <c r="AF752" s="119" t="s">
        <v>54</v>
      </c>
      <c r="AG752" s="119" t="s">
        <v>54</v>
      </c>
      <c r="AH752" s="119" t="s">
        <v>54</v>
      </c>
      <c r="AI752" s="119" t="s">
        <v>54</v>
      </c>
      <c r="AJ752" s="119" t="s">
        <v>54</v>
      </c>
      <c r="AK752" s="119" t="s">
        <v>54</v>
      </c>
      <c r="AL752" s="119" t="s">
        <v>54</v>
      </c>
      <c r="AM752" s="119">
        <v>0</v>
      </c>
      <c r="AN752" s="119">
        <v>0</v>
      </c>
      <c r="AO752" s="119">
        <v>0</v>
      </c>
      <c r="AP752" s="119">
        <v>0</v>
      </c>
      <c r="AQ752" s="119">
        <v>3</v>
      </c>
      <c r="AR752" s="119">
        <v>10</v>
      </c>
      <c r="AS752" s="119">
        <v>18</v>
      </c>
      <c r="AT752" s="119">
        <v>4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30.7</v>
      </c>
      <c r="BI752" s="119">
        <v>30.6</v>
      </c>
      <c r="BJ752" s="119">
        <v>35.6</v>
      </c>
      <c r="BK752" s="119">
        <v>38.4</v>
      </c>
      <c r="BL752" s="119">
        <v>3</v>
      </c>
      <c r="BM752" s="119" t="s">
        <v>705</v>
      </c>
    </row>
    <row r="753" spans="1:65" s="119" customFormat="1" ht="11.4" x14ac:dyDescent="0.2">
      <c r="A753" s="119" t="s">
        <v>58</v>
      </c>
      <c r="B753" s="119">
        <v>48</v>
      </c>
      <c r="C753" s="119">
        <v>2</v>
      </c>
      <c r="D753" s="119">
        <v>43</v>
      </c>
      <c r="E753" s="119">
        <v>0</v>
      </c>
      <c r="F753" s="119">
        <v>2</v>
      </c>
      <c r="G753" s="119">
        <v>0</v>
      </c>
      <c r="H753" s="119">
        <v>0</v>
      </c>
      <c r="I753" s="119">
        <v>0</v>
      </c>
      <c r="J753" s="119">
        <v>1</v>
      </c>
      <c r="K753" s="119">
        <v>0</v>
      </c>
      <c r="L753" s="119">
        <v>0</v>
      </c>
      <c r="M753" s="119">
        <v>0</v>
      </c>
      <c r="N753" s="119">
        <v>0</v>
      </c>
      <c r="O753" s="119">
        <v>4.1669999999999998</v>
      </c>
      <c r="P753" s="119">
        <v>89.58</v>
      </c>
      <c r="Q753" s="119">
        <v>0</v>
      </c>
      <c r="R753" s="119">
        <v>4.1669999999999998</v>
      </c>
      <c r="S753" s="119">
        <v>0</v>
      </c>
      <c r="T753" s="119">
        <v>0</v>
      </c>
      <c r="U753" s="119">
        <v>0</v>
      </c>
      <c r="V753" s="119">
        <v>2.0830000000000002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396</v>
      </c>
      <c r="AB753" s="119" t="s">
        <v>538</v>
      </c>
      <c r="AC753" s="119" t="s">
        <v>54</v>
      </c>
      <c r="AD753" s="119" t="s">
        <v>393</v>
      </c>
      <c r="AE753" s="119" t="s">
        <v>54</v>
      </c>
      <c r="AF753" s="119" t="s">
        <v>54</v>
      </c>
      <c r="AG753" s="119" t="s">
        <v>54</v>
      </c>
      <c r="AH753" s="119" t="s">
        <v>389</v>
      </c>
      <c r="AI753" s="119" t="s">
        <v>54</v>
      </c>
      <c r="AJ753" s="119" t="s">
        <v>54</v>
      </c>
      <c r="AK753" s="119" t="s">
        <v>54</v>
      </c>
      <c r="AL753" s="119" t="s">
        <v>54</v>
      </c>
      <c r="AM753" s="119">
        <v>0</v>
      </c>
      <c r="AN753" s="119">
        <v>2</v>
      </c>
      <c r="AO753" s="119">
        <v>0</v>
      </c>
      <c r="AP753" s="119">
        <v>2</v>
      </c>
      <c r="AQ753" s="119">
        <v>16</v>
      </c>
      <c r="AR753" s="119">
        <v>15</v>
      </c>
      <c r="AS753" s="119">
        <v>7</v>
      </c>
      <c r="AT753" s="119">
        <v>6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26.6</v>
      </c>
      <c r="BI753" s="119">
        <v>25.6</v>
      </c>
      <c r="BJ753" s="119">
        <v>34.299999999999997</v>
      </c>
      <c r="BK753" s="119">
        <v>37.9</v>
      </c>
      <c r="BL753" s="119">
        <v>3</v>
      </c>
      <c r="BM753" s="119" t="s">
        <v>706</v>
      </c>
    </row>
    <row r="754" spans="1:65" s="119" customFormat="1" ht="11.4" x14ac:dyDescent="0.2">
      <c r="A754" s="119" t="s">
        <v>59</v>
      </c>
      <c r="B754" s="119">
        <v>42</v>
      </c>
      <c r="C754" s="119">
        <v>3</v>
      </c>
      <c r="D754" s="119">
        <v>37</v>
      </c>
      <c r="E754" s="119">
        <v>0</v>
      </c>
      <c r="F754" s="119">
        <v>1</v>
      </c>
      <c r="G754" s="119">
        <v>1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7.1429999999999998</v>
      </c>
      <c r="P754" s="119">
        <v>88.1</v>
      </c>
      <c r="Q754" s="119">
        <v>0</v>
      </c>
      <c r="R754" s="119">
        <v>2.3809999999999998</v>
      </c>
      <c r="S754" s="119">
        <v>2.3809999999999998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611</v>
      </c>
      <c r="AB754" s="119" t="s">
        <v>472</v>
      </c>
      <c r="AC754" s="119" t="s">
        <v>54</v>
      </c>
      <c r="AD754" s="119" t="s">
        <v>548</v>
      </c>
      <c r="AE754" s="119" t="s">
        <v>440</v>
      </c>
      <c r="AF754" s="119" t="s">
        <v>54</v>
      </c>
      <c r="AG754" s="119" t="s">
        <v>54</v>
      </c>
      <c r="AH754" s="119" t="s">
        <v>54</v>
      </c>
      <c r="AI754" s="119" t="s">
        <v>54</v>
      </c>
      <c r="AJ754" s="119" t="s">
        <v>54</v>
      </c>
      <c r="AK754" s="119" t="s">
        <v>54</v>
      </c>
      <c r="AL754" s="119" t="s">
        <v>54</v>
      </c>
      <c r="AM754" s="119">
        <v>0</v>
      </c>
      <c r="AN754" s="119">
        <v>0</v>
      </c>
      <c r="AO754" s="119">
        <v>0</v>
      </c>
      <c r="AP754" s="119">
        <v>1</v>
      </c>
      <c r="AQ754" s="119">
        <v>3</v>
      </c>
      <c r="AR754" s="119">
        <v>17</v>
      </c>
      <c r="AS754" s="119">
        <v>13</v>
      </c>
      <c r="AT754" s="119">
        <v>6</v>
      </c>
      <c r="AU754" s="119">
        <v>1</v>
      </c>
      <c r="AV754" s="119">
        <v>1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30.9</v>
      </c>
      <c r="BI754" s="119">
        <v>30.3</v>
      </c>
      <c r="BJ754" s="119">
        <v>35.700000000000003</v>
      </c>
      <c r="BK754" s="119">
        <v>42.3</v>
      </c>
      <c r="BL754" s="119">
        <v>4</v>
      </c>
      <c r="BM754" s="119" t="s">
        <v>705</v>
      </c>
    </row>
    <row r="755" spans="1:65" s="119" customFormat="1" ht="11.4" x14ac:dyDescent="0.2">
      <c r="A755" s="119" t="s">
        <v>59</v>
      </c>
      <c r="B755" s="119">
        <v>39</v>
      </c>
      <c r="C755" s="119">
        <v>0</v>
      </c>
      <c r="D755" s="119">
        <v>36</v>
      </c>
      <c r="E755" s="119">
        <v>0</v>
      </c>
      <c r="F755" s="119">
        <v>2</v>
      </c>
      <c r="G755" s="119">
        <v>1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92.31</v>
      </c>
      <c r="Q755" s="119">
        <v>0</v>
      </c>
      <c r="R755" s="119">
        <v>5.1280000000000001</v>
      </c>
      <c r="S755" s="119">
        <v>2.5640000000000001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54</v>
      </c>
      <c r="AB755" s="119" t="s">
        <v>597</v>
      </c>
      <c r="AC755" s="119" t="s">
        <v>54</v>
      </c>
      <c r="AD755" s="119" t="s">
        <v>541</v>
      </c>
      <c r="AE755" s="119" t="s">
        <v>567</v>
      </c>
      <c r="AF755" s="119" t="s">
        <v>54</v>
      </c>
      <c r="AG755" s="119" t="s">
        <v>54</v>
      </c>
      <c r="AH755" s="119" t="s">
        <v>54</v>
      </c>
      <c r="AI755" s="119" t="s">
        <v>54</v>
      </c>
      <c r="AJ755" s="119" t="s">
        <v>54</v>
      </c>
      <c r="AK755" s="119" t="s">
        <v>54</v>
      </c>
      <c r="AL755" s="119" t="s">
        <v>54</v>
      </c>
      <c r="AM755" s="119">
        <v>0</v>
      </c>
      <c r="AN755" s="119">
        <v>0</v>
      </c>
      <c r="AO755" s="119">
        <v>0</v>
      </c>
      <c r="AP755" s="119">
        <v>3</v>
      </c>
      <c r="AQ755" s="119">
        <v>8</v>
      </c>
      <c r="AR755" s="119">
        <v>14</v>
      </c>
      <c r="AS755" s="119">
        <v>11</v>
      </c>
      <c r="AT755" s="119">
        <v>3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28</v>
      </c>
      <c r="BI755" s="119">
        <v>27.7</v>
      </c>
      <c r="BJ755" s="119">
        <v>33.1</v>
      </c>
      <c r="BK755" s="119">
        <v>38.6</v>
      </c>
      <c r="BL755" s="119">
        <v>3</v>
      </c>
      <c r="BM755" s="119" t="s">
        <v>706</v>
      </c>
    </row>
    <row r="756" spans="1:65" s="119" customFormat="1" ht="11.4" x14ac:dyDescent="0.2">
      <c r="A756" s="119" t="s">
        <v>60</v>
      </c>
      <c r="B756" s="119">
        <v>32</v>
      </c>
      <c r="C756" s="119">
        <v>2</v>
      </c>
      <c r="D756" s="119">
        <v>29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6.25</v>
      </c>
      <c r="P756" s="119">
        <v>90.63</v>
      </c>
      <c r="Q756" s="119">
        <v>0</v>
      </c>
      <c r="R756" s="119">
        <v>3.125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388</v>
      </c>
      <c r="AB756" s="119" t="s">
        <v>527</v>
      </c>
      <c r="AC756" s="119" t="s">
        <v>54</v>
      </c>
      <c r="AD756" s="119" t="s">
        <v>548</v>
      </c>
      <c r="AE756" s="119" t="s">
        <v>54</v>
      </c>
      <c r="AF756" s="119" t="s">
        <v>54</v>
      </c>
      <c r="AG756" s="119" t="s">
        <v>54</v>
      </c>
      <c r="AH756" s="119" t="s">
        <v>54</v>
      </c>
      <c r="AI756" s="119" t="s">
        <v>54</v>
      </c>
      <c r="AJ756" s="119" t="s">
        <v>54</v>
      </c>
      <c r="AK756" s="119" t="s">
        <v>54</v>
      </c>
      <c r="AL756" s="119" t="s">
        <v>54</v>
      </c>
      <c r="AM756" s="119">
        <v>0</v>
      </c>
      <c r="AN756" s="119">
        <v>0</v>
      </c>
      <c r="AO756" s="119">
        <v>0</v>
      </c>
      <c r="AP756" s="119">
        <v>0</v>
      </c>
      <c r="AQ756" s="119">
        <v>5</v>
      </c>
      <c r="AR756" s="119">
        <v>12</v>
      </c>
      <c r="AS756" s="119">
        <v>13</v>
      </c>
      <c r="AT756" s="119">
        <v>2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28.8</v>
      </c>
      <c r="BI756" s="119">
        <v>29.7</v>
      </c>
      <c r="BJ756" s="119">
        <v>32.4</v>
      </c>
      <c r="BK756" s="119">
        <v>37.299999999999997</v>
      </c>
      <c r="BL756" s="119">
        <v>2</v>
      </c>
      <c r="BM756" s="119" t="s">
        <v>705</v>
      </c>
    </row>
    <row r="757" spans="1:65" s="119" customFormat="1" ht="11.4" x14ac:dyDescent="0.2">
      <c r="A757" s="119" t="s">
        <v>60</v>
      </c>
      <c r="B757" s="119">
        <v>28</v>
      </c>
      <c r="C757" s="119">
        <v>1</v>
      </c>
      <c r="D757" s="119">
        <v>26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3.5710000000000002</v>
      </c>
      <c r="P757" s="119">
        <v>92.86</v>
      </c>
      <c r="Q757" s="119">
        <v>0</v>
      </c>
      <c r="R757" s="119">
        <v>3.5710000000000002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453</v>
      </c>
      <c r="AB757" s="119" t="s">
        <v>549</v>
      </c>
      <c r="AC757" s="119" t="s">
        <v>54</v>
      </c>
      <c r="AD757" s="119" t="s">
        <v>562</v>
      </c>
      <c r="AE757" s="119" t="s">
        <v>54</v>
      </c>
      <c r="AF757" s="119" t="s">
        <v>54</v>
      </c>
      <c r="AG757" s="119" t="s">
        <v>54</v>
      </c>
      <c r="AH757" s="119" t="s">
        <v>54</v>
      </c>
      <c r="AI757" s="119" t="s">
        <v>54</v>
      </c>
      <c r="AJ757" s="119" t="s">
        <v>54</v>
      </c>
      <c r="AK757" s="119" t="s">
        <v>54</v>
      </c>
      <c r="AL757" s="119" t="s">
        <v>54</v>
      </c>
      <c r="AM757" s="119">
        <v>0</v>
      </c>
      <c r="AN757" s="119">
        <v>0</v>
      </c>
      <c r="AO757" s="119">
        <v>0</v>
      </c>
      <c r="AP757" s="119">
        <v>1</v>
      </c>
      <c r="AQ757" s="119">
        <v>8</v>
      </c>
      <c r="AR757" s="119">
        <v>14</v>
      </c>
      <c r="AS757" s="119">
        <v>4</v>
      </c>
      <c r="AT757" s="119">
        <v>0</v>
      </c>
      <c r="AU757" s="119">
        <v>1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26.9</v>
      </c>
      <c r="BI757" s="119">
        <v>26.7</v>
      </c>
      <c r="BJ757" s="119">
        <v>31.2</v>
      </c>
      <c r="BK757" s="119">
        <v>38.1</v>
      </c>
      <c r="BL757" s="119">
        <v>1</v>
      </c>
      <c r="BM757" s="119" t="s">
        <v>706</v>
      </c>
    </row>
    <row r="758" spans="1:65" s="119" customFormat="1" ht="11.4" x14ac:dyDescent="0.2">
      <c r="A758" s="119" t="s">
        <v>61</v>
      </c>
      <c r="B758" s="119">
        <v>34</v>
      </c>
      <c r="C758" s="119">
        <v>2</v>
      </c>
      <c r="D758" s="119">
        <v>29</v>
      </c>
      <c r="E758" s="119">
        <v>0</v>
      </c>
      <c r="F758" s="119">
        <v>2</v>
      </c>
      <c r="G758" s="119">
        <v>0</v>
      </c>
      <c r="H758" s="119">
        <v>0</v>
      </c>
      <c r="I758" s="119">
        <v>0</v>
      </c>
      <c r="J758" s="119">
        <v>1</v>
      </c>
      <c r="K758" s="119">
        <v>0</v>
      </c>
      <c r="L758" s="119">
        <v>0</v>
      </c>
      <c r="M758" s="119">
        <v>0</v>
      </c>
      <c r="N758" s="119">
        <v>0</v>
      </c>
      <c r="O758" s="119">
        <v>5.8819999999999997</v>
      </c>
      <c r="P758" s="119">
        <v>85.29</v>
      </c>
      <c r="Q758" s="119">
        <v>0</v>
      </c>
      <c r="R758" s="119">
        <v>5.8819999999999997</v>
      </c>
      <c r="S758" s="119">
        <v>0</v>
      </c>
      <c r="T758" s="119">
        <v>0</v>
      </c>
      <c r="U758" s="119">
        <v>0</v>
      </c>
      <c r="V758" s="119">
        <v>2.9409999999999998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633</v>
      </c>
      <c r="AB758" s="119" t="s">
        <v>534</v>
      </c>
      <c r="AC758" s="119" t="s">
        <v>54</v>
      </c>
      <c r="AD758" s="119" t="s">
        <v>556</v>
      </c>
      <c r="AE758" s="119" t="s">
        <v>54</v>
      </c>
      <c r="AF758" s="119" t="s">
        <v>54</v>
      </c>
      <c r="AG758" s="119" t="s">
        <v>54</v>
      </c>
      <c r="AH758" s="119" t="s">
        <v>417</v>
      </c>
      <c r="AI758" s="119" t="s">
        <v>54</v>
      </c>
      <c r="AJ758" s="119" t="s">
        <v>54</v>
      </c>
      <c r="AK758" s="119" t="s">
        <v>54</v>
      </c>
      <c r="AL758" s="119" t="s">
        <v>54</v>
      </c>
      <c r="AM758" s="119">
        <v>0</v>
      </c>
      <c r="AN758" s="119">
        <v>0</v>
      </c>
      <c r="AO758" s="119">
        <v>0</v>
      </c>
      <c r="AP758" s="119">
        <v>2</v>
      </c>
      <c r="AQ758" s="119">
        <v>6</v>
      </c>
      <c r="AR758" s="119">
        <v>8</v>
      </c>
      <c r="AS758" s="119">
        <v>13</v>
      </c>
      <c r="AT758" s="119">
        <v>4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29.7</v>
      </c>
      <c r="BI758" s="119">
        <v>30.3</v>
      </c>
      <c r="BJ758" s="119">
        <v>35.6</v>
      </c>
      <c r="BK758" s="119">
        <v>39.700000000000003</v>
      </c>
      <c r="BL758" s="119">
        <v>4</v>
      </c>
      <c r="BM758" s="119" t="s">
        <v>705</v>
      </c>
    </row>
    <row r="759" spans="1:65" s="119" customFormat="1" ht="11.4" x14ac:dyDescent="0.2">
      <c r="A759" s="119" t="s">
        <v>61</v>
      </c>
      <c r="B759" s="119">
        <v>31</v>
      </c>
      <c r="C759" s="119">
        <v>1</v>
      </c>
      <c r="D759" s="119">
        <v>29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3.226</v>
      </c>
      <c r="P759" s="119">
        <v>93.55</v>
      </c>
      <c r="Q759" s="119">
        <v>0</v>
      </c>
      <c r="R759" s="119">
        <v>3.226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667</v>
      </c>
      <c r="AB759" s="119" t="s">
        <v>555</v>
      </c>
      <c r="AC759" s="119" t="s">
        <v>54</v>
      </c>
      <c r="AD759" s="119" t="s">
        <v>404</v>
      </c>
      <c r="AE759" s="119" t="s">
        <v>54</v>
      </c>
      <c r="AF759" s="119" t="s">
        <v>54</v>
      </c>
      <c r="AG759" s="119" t="s">
        <v>54</v>
      </c>
      <c r="AH759" s="119" t="s">
        <v>54</v>
      </c>
      <c r="AI759" s="119" t="s">
        <v>54</v>
      </c>
      <c r="AJ759" s="119" t="s">
        <v>54</v>
      </c>
      <c r="AK759" s="119" t="s">
        <v>54</v>
      </c>
      <c r="AL759" s="119" t="s">
        <v>54</v>
      </c>
      <c r="AM759" s="119">
        <v>0</v>
      </c>
      <c r="AN759" s="119">
        <v>0</v>
      </c>
      <c r="AO759" s="119">
        <v>1</v>
      </c>
      <c r="AP759" s="119">
        <v>1</v>
      </c>
      <c r="AQ759" s="119">
        <v>9</v>
      </c>
      <c r="AR759" s="119">
        <v>11</v>
      </c>
      <c r="AS759" s="119">
        <v>7</v>
      </c>
      <c r="AT759" s="119">
        <v>2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26.7</v>
      </c>
      <c r="BI759" s="119">
        <v>26.6</v>
      </c>
      <c r="BJ759" s="119">
        <v>32.200000000000003</v>
      </c>
      <c r="BK759" s="119">
        <v>36.799999999999997</v>
      </c>
      <c r="BL759" s="119">
        <v>1</v>
      </c>
      <c r="BM759" s="119" t="s">
        <v>706</v>
      </c>
    </row>
    <row r="760" spans="1:65" s="119" customFormat="1" ht="11.4" x14ac:dyDescent="0.2">
      <c r="A760" s="119" t="s">
        <v>62</v>
      </c>
      <c r="B760" s="119">
        <v>32</v>
      </c>
      <c r="C760" s="119">
        <v>1</v>
      </c>
      <c r="D760" s="119">
        <v>29</v>
      </c>
      <c r="E760" s="119">
        <v>1</v>
      </c>
      <c r="F760" s="119">
        <v>0</v>
      </c>
      <c r="G760" s="119">
        <v>1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3.125</v>
      </c>
      <c r="P760" s="119">
        <v>90.63</v>
      </c>
      <c r="Q760" s="119">
        <v>3.125</v>
      </c>
      <c r="R760" s="119">
        <v>0</v>
      </c>
      <c r="S760" s="119">
        <v>3.125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631</v>
      </c>
      <c r="AB760" s="119" t="s">
        <v>572</v>
      </c>
      <c r="AC760" s="119" t="s">
        <v>458</v>
      </c>
      <c r="AD760" s="119" t="s">
        <v>54</v>
      </c>
      <c r="AE760" s="119" t="s">
        <v>568</v>
      </c>
      <c r="AF760" s="119" t="s">
        <v>54</v>
      </c>
      <c r="AG760" s="119" t="s">
        <v>54</v>
      </c>
      <c r="AH760" s="119" t="s">
        <v>54</v>
      </c>
      <c r="AI760" s="119" t="s">
        <v>54</v>
      </c>
      <c r="AJ760" s="119" t="s">
        <v>54</v>
      </c>
      <c r="AK760" s="119" t="s">
        <v>54</v>
      </c>
      <c r="AL760" s="119" t="s">
        <v>54</v>
      </c>
      <c r="AM760" s="119">
        <v>0</v>
      </c>
      <c r="AN760" s="119">
        <v>0</v>
      </c>
      <c r="AO760" s="119">
        <v>0</v>
      </c>
      <c r="AP760" s="119">
        <v>0</v>
      </c>
      <c r="AQ760" s="119">
        <v>3</v>
      </c>
      <c r="AR760" s="119">
        <v>10</v>
      </c>
      <c r="AS760" s="119">
        <v>6</v>
      </c>
      <c r="AT760" s="119">
        <v>10</v>
      </c>
      <c r="AU760" s="119">
        <v>3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32.299999999999997</v>
      </c>
      <c r="BI760" s="119">
        <v>31.9</v>
      </c>
      <c r="BJ760" s="119">
        <v>38.6</v>
      </c>
      <c r="BK760" s="119">
        <v>43.1</v>
      </c>
      <c r="BL760" s="119">
        <v>7</v>
      </c>
      <c r="BM760" s="119" t="s">
        <v>705</v>
      </c>
    </row>
    <row r="761" spans="1:65" s="119" customFormat="1" ht="11.4" x14ac:dyDescent="0.2">
      <c r="A761" s="119" t="s">
        <v>62</v>
      </c>
      <c r="B761" s="119">
        <v>27</v>
      </c>
      <c r="C761" s="119">
        <v>1</v>
      </c>
      <c r="D761" s="119">
        <v>24</v>
      </c>
      <c r="E761" s="119">
        <v>0</v>
      </c>
      <c r="F761" s="119">
        <v>0</v>
      </c>
      <c r="G761" s="119">
        <v>2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3.7040000000000002</v>
      </c>
      <c r="P761" s="119">
        <v>88.89</v>
      </c>
      <c r="Q761" s="119">
        <v>0</v>
      </c>
      <c r="R761" s="119">
        <v>0</v>
      </c>
      <c r="S761" s="119">
        <v>7.407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475</v>
      </c>
      <c r="AB761" s="119" t="s">
        <v>539</v>
      </c>
      <c r="AC761" s="119" t="s">
        <v>54</v>
      </c>
      <c r="AD761" s="119" t="s">
        <v>54</v>
      </c>
      <c r="AE761" s="119" t="s">
        <v>413</v>
      </c>
      <c r="AF761" s="119" t="s">
        <v>54</v>
      </c>
      <c r="AG761" s="119" t="s">
        <v>54</v>
      </c>
      <c r="AH761" s="119" t="s">
        <v>54</v>
      </c>
      <c r="AI761" s="119" t="s">
        <v>54</v>
      </c>
      <c r="AJ761" s="119" t="s">
        <v>54</v>
      </c>
      <c r="AK761" s="119" t="s">
        <v>54</v>
      </c>
      <c r="AL761" s="119" t="s">
        <v>54</v>
      </c>
      <c r="AM761" s="119">
        <v>0</v>
      </c>
      <c r="AN761" s="119">
        <v>0</v>
      </c>
      <c r="AO761" s="119">
        <v>0</v>
      </c>
      <c r="AP761" s="119">
        <v>1</v>
      </c>
      <c r="AQ761" s="119">
        <v>10</v>
      </c>
      <c r="AR761" s="119">
        <v>12</v>
      </c>
      <c r="AS761" s="119">
        <v>4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25.9</v>
      </c>
      <c r="BI761" s="119">
        <v>25.3</v>
      </c>
      <c r="BJ761" s="119">
        <v>30.1</v>
      </c>
      <c r="BK761" s="119">
        <v>33.9</v>
      </c>
      <c r="BL761" s="119">
        <v>0</v>
      </c>
      <c r="BM761" s="119" t="s">
        <v>706</v>
      </c>
    </row>
    <row r="762" spans="1:65" s="119" customFormat="1" ht="11.4" x14ac:dyDescent="0.2">
      <c r="A762" s="119" t="s">
        <v>63</v>
      </c>
      <c r="B762" s="119">
        <v>28</v>
      </c>
      <c r="C762" s="119">
        <v>0</v>
      </c>
      <c r="D762" s="119">
        <v>26</v>
      </c>
      <c r="E762" s="119">
        <v>0</v>
      </c>
      <c r="F762" s="119">
        <v>0</v>
      </c>
      <c r="G762" s="119">
        <v>2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92.86</v>
      </c>
      <c r="Q762" s="119">
        <v>0</v>
      </c>
      <c r="R762" s="119">
        <v>0</v>
      </c>
      <c r="S762" s="119">
        <v>7.1429999999999998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54</v>
      </c>
      <c r="AB762" s="119" t="s">
        <v>531</v>
      </c>
      <c r="AC762" s="119" t="s">
        <v>54</v>
      </c>
      <c r="AD762" s="119" t="s">
        <v>54</v>
      </c>
      <c r="AE762" s="119" t="s">
        <v>607</v>
      </c>
      <c r="AF762" s="119" t="s">
        <v>54</v>
      </c>
      <c r="AG762" s="119" t="s">
        <v>54</v>
      </c>
      <c r="AH762" s="119" t="s">
        <v>54</v>
      </c>
      <c r="AI762" s="119" t="s">
        <v>54</v>
      </c>
      <c r="AJ762" s="119" t="s">
        <v>54</v>
      </c>
      <c r="AK762" s="119" t="s">
        <v>54</v>
      </c>
      <c r="AL762" s="119" t="s">
        <v>54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10</v>
      </c>
      <c r="AS762" s="119">
        <v>13</v>
      </c>
      <c r="AT762" s="119">
        <v>3</v>
      </c>
      <c r="AU762" s="119">
        <v>1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31.8</v>
      </c>
      <c r="BI762" s="119">
        <v>32.5</v>
      </c>
      <c r="BJ762" s="119">
        <v>35.1</v>
      </c>
      <c r="BK762" s="119">
        <v>40.200000000000003</v>
      </c>
      <c r="BL762" s="119">
        <v>3</v>
      </c>
      <c r="BM762" s="119" t="s">
        <v>705</v>
      </c>
    </row>
    <row r="763" spans="1:65" s="119" customFormat="1" ht="11.4" x14ac:dyDescent="0.2">
      <c r="A763" s="119" t="s">
        <v>63</v>
      </c>
      <c r="B763" s="119">
        <v>27</v>
      </c>
      <c r="C763" s="119">
        <v>1</v>
      </c>
      <c r="D763" s="119">
        <v>24</v>
      </c>
      <c r="E763" s="119">
        <v>0</v>
      </c>
      <c r="F763" s="119">
        <v>2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3.7040000000000002</v>
      </c>
      <c r="P763" s="119">
        <v>88.89</v>
      </c>
      <c r="Q763" s="119">
        <v>0</v>
      </c>
      <c r="R763" s="119">
        <v>7.407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454</v>
      </c>
      <c r="AB763" s="119" t="s">
        <v>475</v>
      </c>
      <c r="AC763" s="119" t="s">
        <v>54</v>
      </c>
      <c r="AD763" s="119" t="s">
        <v>450</v>
      </c>
      <c r="AE763" s="119" t="s">
        <v>54</v>
      </c>
      <c r="AF763" s="119" t="s">
        <v>54</v>
      </c>
      <c r="AG763" s="119" t="s">
        <v>54</v>
      </c>
      <c r="AH763" s="119" t="s">
        <v>54</v>
      </c>
      <c r="AI763" s="119" t="s">
        <v>54</v>
      </c>
      <c r="AJ763" s="119" t="s">
        <v>54</v>
      </c>
      <c r="AK763" s="119" t="s">
        <v>54</v>
      </c>
      <c r="AL763" s="119" t="s">
        <v>54</v>
      </c>
      <c r="AM763" s="119">
        <v>0</v>
      </c>
      <c r="AN763" s="119">
        <v>0</v>
      </c>
      <c r="AO763" s="119">
        <v>0</v>
      </c>
      <c r="AP763" s="119">
        <v>0</v>
      </c>
      <c r="AQ763" s="119">
        <v>9</v>
      </c>
      <c r="AR763" s="119">
        <v>14</v>
      </c>
      <c r="AS763" s="119">
        <v>2</v>
      </c>
      <c r="AT763" s="119">
        <v>1</v>
      </c>
      <c r="AU763" s="119">
        <v>1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27</v>
      </c>
      <c r="BI763" s="119">
        <v>26.2</v>
      </c>
      <c r="BJ763" s="119">
        <v>30.2</v>
      </c>
      <c r="BK763" s="119">
        <v>39.6</v>
      </c>
      <c r="BL763" s="119">
        <v>2</v>
      </c>
      <c r="BM763" s="119" t="s">
        <v>706</v>
      </c>
    </row>
    <row r="764" spans="1:65" s="119" customFormat="1" ht="11.4" x14ac:dyDescent="0.2">
      <c r="A764" s="119" t="s">
        <v>64</v>
      </c>
      <c r="B764" s="119">
        <v>27</v>
      </c>
      <c r="C764" s="119">
        <v>1</v>
      </c>
      <c r="D764" s="119">
        <v>26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3.7040000000000002</v>
      </c>
      <c r="P764" s="119">
        <v>96.3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530</v>
      </c>
      <c r="AB764" s="119" t="s">
        <v>525</v>
      </c>
      <c r="AC764" s="119" t="s">
        <v>54</v>
      </c>
      <c r="AD764" s="119" t="s">
        <v>54</v>
      </c>
      <c r="AE764" s="119" t="s">
        <v>54</v>
      </c>
      <c r="AF764" s="119" t="s">
        <v>54</v>
      </c>
      <c r="AG764" s="119" t="s">
        <v>54</v>
      </c>
      <c r="AH764" s="119" t="s">
        <v>54</v>
      </c>
      <c r="AI764" s="119" t="s">
        <v>54</v>
      </c>
      <c r="AJ764" s="119" t="s">
        <v>54</v>
      </c>
      <c r="AK764" s="119" t="s">
        <v>54</v>
      </c>
      <c r="AL764" s="119" t="s">
        <v>54</v>
      </c>
      <c r="AM764" s="119">
        <v>0</v>
      </c>
      <c r="AN764" s="119">
        <v>0</v>
      </c>
      <c r="AO764" s="119">
        <v>0</v>
      </c>
      <c r="AP764" s="119">
        <v>0</v>
      </c>
      <c r="AQ764" s="119">
        <v>3</v>
      </c>
      <c r="AR764" s="119">
        <v>12</v>
      </c>
      <c r="AS764" s="119">
        <v>9</v>
      </c>
      <c r="AT764" s="119">
        <v>2</v>
      </c>
      <c r="AU764" s="119">
        <v>0</v>
      </c>
      <c r="AV764" s="119">
        <v>0</v>
      </c>
      <c r="AW764" s="119">
        <v>0</v>
      </c>
      <c r="AX764" s="119">
        <v>0</v>
      </c>
      <c r="AY764" s="119">
        <v>1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30.7</v>
      </c>
      <c r="BI764" s="119">
        <v>29.1</v>
      </c>
      <c r="BJ764" s="119">
        <v>34.200000000000003</v>
      </c>
      <c r="BK764" s="119">
        <v>53.7</v>
      </c>
      <c r="BL764" s="119">
        <v>2</v>
      </c>
      <c r="BM764" s="119" t="s">
        <v>705</v>
      </c>
    </row>
    <row r="765" spans="1:65" s="119" customFormat="1" ht="11.4" x14ac:dyDescent="0.2">
      <c r="A765" s="119" t="s">
        <v>64</v>
      </c>
      <c r="B765" s="119">
        <v>18</v>
      </c>
      <c r="C765" s="119">
        <v>1</v>
      </c>
      <c r="D765" s="119">
        <v>15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1</v>
      </c>
      <c r="K765" s="119">
        <v>0</v>
      </c>
      <c r="L765" s="119">
        <v>0</v>
      </c>
      <c r="M765" s="119">
        <v>0</v>
      </c>
      <c r="N765" s="119">
        <v>0</v>
      </c>
      <c r="O765" s="119">
        <v>5.556</v>
      </c>
      <c r="P765" s="119">
        <v>83.33</v>
      </c>
      <c r="Q765" s="119">
        <v>0</v>
      </c>
      <c r="R765" s="119">
        <v>5.556</v>
      </c>
      <c r="S765" s="119">
        <v>0</v>
      </c>
      <c r="T765" s="119">
        <v>0</v>
      </c>
      <c r="U765" s="119">
        <v>0</v>
      </c>
      <c r="V765" s="119">
        <v>5.556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464</v>
      </c>
      <c r="AB765" s="119" t="s">
        <v>564</v>
      </c>
      <c r="AC765" s="119" t="s">
        <v>54</v>
      </c>
      <c r="AD765" s="119" t="s">
        <v>491</v>
      </c>
      <c r="AE765" s="119" t="s">
        <v>54</v>
      </c>
      <c r="AF765" s="119" t="s">
        <v>54</v>
      </c>
      <c r="AG765" s="119" t="s">
        <v>54</v>
      </c>
      <c r="AH765" s="119" t="s">
        <v>399</v>
      </c>
      <c r="AI765" s="119" t="s">
        <v>54</v>
      </c>
      <c r="AJ765" s="119" t="s">
        <v>54</v>
      </c>
      <c r="AK765" s="119" t="s">
        <v>54</v>
      </c>
      <c r="AL765" s="119" t="s">
        <v>54</v>
      </c>
      <c r="AM765" s="119">
        <v>0</v>
      </c>
      <c r="AN765" s="119">
        <v>0</v>
      </c>
      <c r="AO765" s="119">
        <v>1</v>
      </c>
      <c r="AP765" s="119">
        <v>2</v>
      </c>
      <c r="AQ765" s="119">
        <v>12</v>
      </c>
      <c r="AR765" s="119">
        <v>2</v>
      </c>
      <c r="AS765" s="119">
        <v>0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23.1</v>
      </c>
      <c r="BI765" s="119">
        <v>23.9</v>
      </c>
      <c r="BJ765" s="119">
        <v>26</v>
      </c>
      <c r="BK765" s="119">
        <v>35.9</v>
      </c>
      <c r="BL765" s="119">
        <v>0</v>
      </c>
      <c r="BM765" s="119" t="s">
        <v>706</v>
      </c>
    </row>
    <row r="766" spans="1:65" s="119" customFormat="1" ht="11.4" x14ac:dyDescent="0.2">
      <c r="A766" s="119" t="s">
        <v>65</v>
      </c>
      <c r="B766" s="119">
        <v>25</v>
      </c>
      <c r="C766" s="119">
        <v>1</v>
      </c>
      <c r="D766" s="119">
        <v>23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4</v>
      </c>
      <c r="P766" s="119">
        <v>92</v>
      </c>
      <c r="Q766" s="119">
        <v>0</v>
      </c>
      <c r="R766" s="119">
        <v>4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539</v>
      </c>
      <c r="AB766" s="119" t="s">
        <v>544</v>
      </c>
      <c r="AC766" s="119" t="s">
        <v>54</v>
      </c>
      <c r="AD766" s="119" t="s">
        <v>420</v>
      </c>
      <c r="AE766" s="119" t="s">
        <v>54</v>
      </c>
      <c r="AF766" s="119" t="s">
        <v>54</v>
      </c>
      <c r="AG766" s="119" t="s">
        <v>54</v>
      </c>
      <c r="AH766" s="119" t="s">
        <v>54</v>
      </c>
      <c r="AI766" s="119" t="s">
        <v>54</v>
      </c>
      <c r="AJ766" s="119" t="s">
        <v>54</v>
      </c>
      <c r="AK766" s="119" t="s">
        <v>54</v>
      </c>
      <c r="AL766" s="119" t="s">
        <v>54</v>
      </c>
      <c r="AM766" s="119">
        <v>0</v>
      </c>
      <c r="AN766" s="119">
        <v>0</v>
      </c>
      <c r="AO766" s="119">
        <v>0</v>
      </c>
      <c r="AP766" s="119">
        <v>3</v>
      </c>
      <c r="AQ766" s="119">
        <v>1</v>
      </c>
      <c r="AR766" s="119">
        <v>8</v>
      </c>
      <c r="AS766" s="119">
        <v>8</v>
      </c>
      <c r="AT766" s="119">
        <v>4</v>
      </c>
      <c r="AU766" s="119">
        <v>1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29.8</v>
      </c>
      <c r="BI766" s="119">
        <v>30.1</v>
      </c>
      <c r="BJ766" s="119">
        <v>37.700000000000003</v>
      </c>
      <c r="BK766" s="119">
        <v>41.4</v>
      </c>
      <c r="BL766" s="119">
        <v>5</v>
      </c>
      <c r="BM766" s="119" t="s">
        <v>705</v>
      </c>
    </row>
    <row r="767" spans="1:65" s="119" customFormat="1" ht="11.4" x14ac:dyDescent="0.2">
      <c r="A767" s="119" t="s">
        <v>65</v>
      </c>
      <c r="B767" s="119">
        <v>25</v>
      </c>
      <c r="C767" s="119">
        <v>0</v>
      </c>
      <c r="D767" s="119">
        <v>24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96</v>
      </c>
      <c r="Q767" s="119">
        <v>0</v>
      </c>
      <c r="R767" s="119">
        <v>4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54</v>
      </c>
      <c r="AB767" s="119" t="s">
        <v>532</v>
      </c>
      <c r="AC767" s="119" t="s">
        <v>54</v>
      </c>
      <c r="AD767" s="119" t="s">
        <v>502</v>
      </c>
      <c r="AE767" s="119" t="s">
        <v>54</v>
      </c>
      <c r="AF767" s="119" t="s">
        <v>54</v>
      </c>
      <c r="AG767" s="119" t="s">
        <v>54</v>
      </c>
      <c r="AH767" s="119" t="s">
        <v>54</v>
      </c>
      <c r="AI767" s="119" t="s">
        <v>54</v>
      </c>
      <c r="AJ767" s="119" t="s">
        <v>54</v>
      </c>
      <c r="AK767" s="119" t="s">
        <v>54</v>
      </c>
      <c r="AL767" s="119" t="s">
        <v>54</v>
      </c>
      <c r="AM767" s="119">
        <v>0</v>
      </c>
      <c r="AN767" s="119">
        <v>0</v>
      </c>
      <c r="AO767" s="119">
        <v>0</v>
      </c>
      <c r="AP767" s="119">
        <v>1</v>
      </c>
      <c r="AQ767" s="119">
        <v>6</v>
      </c>
      <c r="AR767" s="119">
        <v>8</v>
      </c>
      <c r="AS767" s="119">
        <v>7</v>
      </c>
      <c r="AT767" s="119">
        <v>3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28.1</v>
      </c>
      <c r="BI767" s="119">
        <v>27.3</v>
      </c>
      <c r="BJ767" s="119">
        <v>34.5</v>
      </c>
      <c r="BK767" s="119">
        <v>38.200000000000003</v>
      </c>
      <c r="BL767" s="119">
        <v>1</v>
      </c>
      <c r="BM767" s="119" t="s">
        <v>706</v>
      </c>
    </row>
    <row r="768" spans="1:65" s="119" customFormat="1" ht="11.4" x14ac:dyDescent="0.2">
      <c r="A768" s="119" t="s">
        <v>66</v>
      </c>
      <c r="B768" s="119">
        <v>21</v>
      </c>
      <c r="C768" s="119">
        <v>3</v>
      </c>
      <c r="D768" s="119">
        <v>17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14.29</v>
      </c>
      <c r="P768" s="119">
        <v>80.95</v>
      </c>
      <c r="Q768" s="119">
        <v>0</v>
      </c>
      <c r="R768" s="119">
        <v>4.7619999999999996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568</v>
      </c>
      <c r="AB768" s="119" t="s">
        <v>533</v>
      </c>
      <c r="AC768" s="119" t="s">
        <v>54</v>
      </c>
      <c r="AD768" s="119" t="s">
        <v>455</v>
      </c>
      <c r="AE768" s="119" t="s">
        <v>54</v>
      </c>
      <c r="AF768" s="119" t="s">
        <v>54</v>
      </c>
      <c r="AG768" s="119" t="s">
        <v>54</v>
      </c>
      <c r="AH768" s="119" t="s">
        <v>54</v>
      </c>
      <c r="AI768" s="119" t="s">
        <v>54</v>
      </c>
      <c r="AJ768" s="119" t="s">
        <v>54</v>
      </c>
      <c r="AK768" s="119" t="s">
        <v>54</v>
      </c>
      <c r="AL768" s="119" t="s">
        <v>54</v>
      </c>
      <c r="AM768" s="119">
        <v>0</v>
      </c>
      <c r="AN768" s="119">
        <v>0</v>
      </c>
      <c r="AO768" s="119">
        <v>1</v>
      </c>
      <c r="AP768" s="119">
        <v>0</v>
      </c>
      <c r="AQ768" s="119">
        <v>1</v>
      </c>
      <c r="AR768" s="119">
        <v>7</v>
      </c>
      <c r="AS768" s="119">
        <v>9</v>
      </c>
      <c r="AT768" s="119">
        <v>3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30.5</v>
      </c>
      <c r="BI768" s="119">
        <v>32.799999999999997</v>
      </c>
      <c r="BJ768" s="119">
        <v>35.4</v>
      </c>
      <c r="BK768" s="119">
        <v>37.4</v>
      </c>
      <c r="BL768" s="119">
        <v>1</v>
      </c>
      <c r="BM768" s="119" t="s">
        <v>705</v>
      </c>
    </row>
    <row r="769" spans="1:65" s="119" customFormat="1" ht="11.4" x14ac:dyDescent="0.2">
      <c r="A769" s="119" t="s">
        <v>66</v>
      </c>
      <c r="B769" s="119">
        <v>15</v>
      </c>
      <c r="C769" s="119">
        <v>1</v>
      </c>
      <c r="D769" s="119">
        <v>14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6.6669999999999998</v>
      </c>
      <c r="P769" s="119">
        <v>93.33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603</v>
      </c>
      <c r="AB769" s="119" t="s">
        <v>554</v>
      </c>
      <c r="AC769" s="119" t="s">
        <v>54</v>
      </c>
      <c r="AD769" s="119" t="s">
        <v>54</v>
      </c>
      <c r="AE769" s="119" t="s">
        <v>54</v>
      </c>
      <c r="AF769" s="119" t="s">
        <v>54</v>
      </c>
      <c r="AG769" s="119" t="s">
        <v>54</v>
      </c>
      <c r="AH769" s="119" t="s">
        <v>54</v>
      </c>
      <c r="AI769" s="119" t="s">
        <v>54</v>
      </c>
      <c r="AJ769" s="119" t="s">
        <v>54</v>
      </c>
      <c r="AK769" s="119" t="s">
        <v>54</v>
      </c>
      <c r="AL769" s="119" t="s">
        <v>54</v>
      </c>
      <c r="AM769" s="119">
        <v>0</v>
      </c>
      <c r="AN769" s="119">
        <v>0</v>
      </c>
      <c r="AO769" s="119">
        <v>0</v>
      </c>
      <c r="AP769" s="119">
        <v>0</v>
      </c>
      <c r="AQ769" s="119">
        <v>3</v>
      </c>
      <c r="AR769" s="119">
        <v>5</v>
      </c>
      <c r="AS769" s="119">
        <v>5</v>
      </c>
      <c r="AT769" s="119">
        <v>1</v>
      </c>
      <c r="AU769" s="119">
        <v>1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</v>
      </c>
      <c r="BI769" s="119">
        <v>29</v>
      </c>
      <c r="BJ769" s="119">
        <v>35</v>
      </c>
      <c r="BK769" s="119">
        <v>42.4</v>
      </c>
      <c r="BL769" s="119">
        <v>1</v>
      </c>
      <c r="BM769" s="119" t="s">
        <v>706</v>
      </c>
    </row>
    <row r="770" spans="1:65" s="119" customFormat="1" ht="11.4" x14ac:dyDescent="0.2">
      <c r="A770" s="119" t="s">
        <v>67</v>
      </c>
      <c r="B770" s="119">
        <v>30</v>
      </c>
      <c r="C770" s="119">
        <v>0</v>
      </c>
      <c r="D770" s="119">
        <v>28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93.33</v>
      </c>
      <c r="Q770" s="119">
        <v>0</v>
      </c>
      <c r="R770" s="119">
        <v>6.6669999999999998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54</v>
      </c>
      <c r="AB770" s="119" t="s">
        <v>550</v>
      </c>
      <c r="AC770" s="119" t="s">
        <v>54</v>
      </c>
      <c r="AD770" s="119" t="s">
        <v>598</v>
      </c>
      <c r="AE770" s="119" t="s">
        <v>54</v>
      </c>
      <c r="AF770" s="119" t="s">
        <v>54</v>
      </c>
      <c r="AG770" s="119" t="s">
        <v>54</v>
      </c>
      <c r="AH770" s="119" t="s">
        <v>54</v>
      </c>
      <c r="AI770" s="119" t="s">
        <v>54</v>
      </c>
      <c r="AJ770" s="119" t="s">
        <v>54</v>
      </c>
      <c r="AK770" s="119" t="s">
        <v>54</v>
      </c>
      <c r="AL770" s="119" t="s">
        <v>54</v>
      </c>
      <c r="AM770" s="119">
        <v>0</v>
      </c>
      <c r="AN770" s="119">
        <v>0</v>
      </c>
      <c r="AO770" s="119">
        <v>0</v>
      </c>
      <c r="AP770" s="119">
        <v>0</v>
      </c>
      <c r="AQ770" s="119">
        <v>7</v>
      </c>
      <c r="AR770" s="119">
        <v>11</v>
      </c>
      <c r="AS770" s="119">
        <v>5</v>
      </c>
      <c r="AT770" s="119">
        <v>5</v>
      </c>
      <c r="AU770" s="119">
        <v>2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30.3</v>
      </c>
      <c r="BI770" s="119">
        <v>29.1</v>
      </c>
      <c r="BJ770" s="119">
        <v>37.4</v>
      </c>
      <c r="BK770" s="119">
        <v>42.6</v>
      </c>
      <c r="BL770" s="119">
        <v>5</v>
      </c>
      <c r="BM770" s="119" t="s">
        <v>705</v>
      </c>
    </row>
    <row r="771" spans="1:65" s="119" customFormat="1" ht="11.4" x14ac:dyDescent="0.2">
      <c r="A771" s="119" t="s">
        <v>67</v>
      </c>
      <c r="B771" s="119">
        <v>12</v>
      </c>
      <c r="C771" s="119">
        <v>1</v>
      </c>
      <c r="D771" s="119">
        <v>11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8.3330000000000002</v>
      </c>
      <c r="P771" s="119">
        <v>91.67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709</v>
      </c>
      <c r="AB771" s="119" t="s">
        <v>549</v>
      </c>
      <c r="AC771" s="119" t="s">
        <v>54</v>
      </c>
      <c r="AD771" s="119" t="s">
        <v>54</v>
      </c>
      <c r="AE771" s="119" t="s">
        <v>54</v>
      </c>
      <c r="AF771" s="119" t="s">
        <v>54</v>
      </c>
      <c r="AG771" s="119" t="s">
        <v>54</v>
      </c>
      <c r="AH771" s="119" t="s">
        <v>54</v>
      </c>
      <c r="AI771" s="119" t="s">
        <v>54</v>
      </c>
      <c r="AJ771" s="119" t="s">
        <v>54</v>
      </c>
      <c r="AK771" s="119" t="s">
        <v>54</v>
      </c>
      <c r="AL771" s="119" t="s">
        <v>54</v>
      </c>
      <c r="AM771" s="119">
        <v>0</v>
      </c>
      <c r="AN771" s="119">
        <v>0</v>
      </c>
      <c r="AO771" s="119">
        <v>0</v>
      </c>
      <c r="AP771" s="119">
        <v>1</v>
      </c>
      <c r="AQ771" s="119">
        <v>3</v>
      </c>
      <c r="AR771" s="119">
        <v>4</v>
      </c>
      <c r="AS771" s="119">
        <v>2</v>
      </c>
      <c r="AT771" s="119">
        <v>1</v>
      </c>
      <c r="AU771" s="119">
        <v>1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28.2</v>
      </c>
      <c r="BI771" s="119">
        <v>27.2</v>
      </c>
      <c r="BJ771" s="119">
        <v>38.299999999999997</v>
      </c>
      <c r="BK771" s="119">
        <v>41.1</v>
      </c>
      <c r="BL771" s="119">
        <v>2</v>
      </c>
      <c r="BM771" s="119" t="s">
        <v>706</v>
      </c>
    </row>
    <row r="772" spans="1:65" s="119" customFormat="1" ht="11.4" x14ac:dyDescent="0.2">
      <c r="A772" s="119" t="s">
        <v>68</v>
      </c>
      <c r="B772" s="119">
        <v>35</v>
      </c>
      <c r="C772" s="119">
        <v>2</v>
      </c>
      <c r="D772" s="119">
        <v>31</v>
      </c>
      <c r="E772" s="119">
        <v>0</v>
      </c>
      <c r="F772" s="119">
        <v>0</v>
      </c>
      <c r="G772" s="119">
        <v>1</v>
      </c>
      <c r="H772" s="119">
        <v>0</v>
      </c>
      <c r="I772" s="119">
        <v>0</v>
      </c>
      <c r="J772" s="119">
        <v>1</v>
      </c>
      <c r="K772" s="119">
        <v>0</v>
      </c>
      <c r="L772" s="119">
        <v>0</v>
      </c>
      <c r="M772" s="119">
        <v>0</v>
      </c>
      <c r="N772" s="119">
        <v>0</v>
      </c>
      <c r="O772" s="119">
        <v>5.7140000000000004</v>
      </c>
      <c r="P772" s="119">
        <v>88.57</v>
      </c>
      <c r="Q772" s="119">
        <v>0</v>
      </c>
      <c r="R772" s="119">
        <v>0</v>
      </c>
      <c r="S772" s="119">
        <v>2.8570000000000002</v>
      </c>
      <c r="T772" s="119">
        <v>0</v>
      </c>
      <c r="U772" s="119">
        <v>0</v>
      </c>
      <c r="V772" s="119">
        <v>2.8570000000000002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710</v>
      </c>
      <c r="AB772" s="119" t="s">
        <v>550</v>
      </c>
      <c r="AC772" s="119" t="s">
        <v>54</v>
      </c>
      <c r="AD772" s="119" t="s">
        <v>54</v>
      </c>
      <c r="AE772" s="119" t="s">
        <v>616</v>
      </c>
      <c r="AF772" s="119" t="s">
        <v>54</v>
      </c>
      <c r="AG772" s="119" t="s">
        <v>54</v>
      </c>
      <c r="AH772" s="119" t="s">
        <v>390</v>
      </c>
      <c r="AI772" s="119" t="s">
        <v>54</v>
      </c>
      <c r="AJ772" s="119" t="s">
        <v>54</v>
      </c>
      <c r="AK772" s="119" t="s">
        <v>54</v>
      </c>
      <c r="AL772" s="119" t="s">
        <v>54</v>
      </c>
      <c r="AM772" s="119">
        <v>0</v>
      </c>
      <c r="AN772" s="119">
        <v>0</v>
      </c>
      <c r="AO772" s="119">
        <v>1</v>
      </c>
      <c r="AP772" s="119">
        <v>2</v>
      </c>
      <c r="AQ772" s="119">
        <v>4</v>
      </c>
      <c r="AR772" s="119">
        <v>8</v>
      </c>
      <c r="AS772" s="119">
        <v>15</v>
      </c>
      <c r="AT772" s="119">
        <v>2</v>
      </c>
      <c r="AU772" s="119">
        <v>3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30.4</v>
      </c>
      <c r="BI772" s="119">
        <v>31.4</v>
      </c>
      <c r="BJ772" s="119">
        <v>35.1</v>
      </c>
      <c r="BK772" s="119">
        <v>42.5</v>
      </c>
      <c r="BL772" s="119">
        <v>4</v>
      </c>
      <c r="BM772" s="119" t="s">
        <v>705</v>
      </c>
    </row>
    <row r="773" spans="1:65" s="119" customFormat="1" ht="11.4" x14ac:dyDescent="0.2">
      <c r="A773" s="119" t="s">
        <v>68</v>
      </c>
      <c r="B773" s="119">
        <v>20</v>
      </c>
      <c r="C773" s="119">
        <v>1</v>
      </c>
      <c r="D773" s="119">
        <v>19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5</v>
      </c>
      <c r="P773" s="119">
        <v>95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668</v>
      </c>
      <c r="AB773" s="119" t="s">
        <v>568</v>
      </c>
      <c r="AC773" s="119" t="s">
        <v>54</v>
      </c>
      <c r="AD773" s="119" t="s">
        <v>54</v>
      </c>
      <c r="AE773" s="119" t="s">
        <v>54</v>
      </c>
      <c r="AF773" s="119" t="s">
        <v>54</v>
      </c>
      <c r="AG773" s="119" t="s">
        <v>54</v>
      </c>
      <c r="AH773" s="119" t="s">
        <v>54</v>
      </c>
      <c r="AI773" s="119" t="s">
        <v>54</v>
      </c>
      <c r="AJ773" s="119" t="s">
        <v>54</v>
      </c>
      <c r="AK773" s="119" t="s">
        <v>54</v>
      </c>
      <c r="AL773" s="119" t="s">
        <v>54</v>
      </c>
      <c r="AM773" s="119">
        <v>0</v>
      </c>
      <c r="AN773" s="119">
        <v>1</v>
      </c>
      <c r="AO773" s="119">
        <v>0</v>
      </c>
      <c r="AP773" s="119">
        <v>1</v>
      </c>
      <c r="AQ773" s="119">
        <v>4</v>
      </c>
      <c r="AR773" s="119">
        <v>7</v>
      </c>
      <c r="AS773" s="119">
        <v>5</v>
      </c>
      <c r="AT773" s="119">
        <v>1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27.4</v>
      </c>
      <c r="BI773" s="119">
        <v>27</v>
      </c>
      <c r="BJ773" s="119">
        <v>33.799999999999997</v>
      </c>
      <c r="BK773" s="119">
        <v>41</v>
      </c>
      <c r="BL773" s="119">
        <v>2</v>
      </c>
      <c r="BM773" s="119" t="s">
        <v>706</v>
      </c>
    </row>
    <row r="774" spans="1:65" s="119" customFormat="1" ht="11.4" x14ac:dyDescent="0.2">
      <c r="A774" s="119" t="s">
        <v>69</v>
      </c>
      <c r="B774" s="119">
        <v>13</v>
      </c>
      <c r="C774" s="119">
        <v>0</v>
      </c>
      <c r="D774" s="119">
        <v>13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54</v>
      </c>
      <c r="AB774" s="119" t="s">
        <v>623</v>
      </c>
      <c r="AC774" s="119" t="s">
        <v>54</v>
      </c>
      <c r="AD774" s="119" t="s">
        <v>54</v>
      </c>
      <c r="AE774" s="119" t="s">
        <v>54</v>
      </c>
      <c r="AF774" s="119" t="s">
        <v>54</v>
      </c>
      <c r="AG774" s="119" t="s">
        <v>54</v>
      </c>
      <c r="AH774" s="119" t="s">
        <v>54</v>
      </c>
      <c r="AI774" s="119" t="s">
        <v>54</v>
      </c>
      <c r="AJ774" s="119" t="s">
        <v>54</v>
      </c>
      <c r="AK774" s="119" t="s">
        <v>54</v>
      </c>
      <c r="AL774" s="119" t="s">
        <v>54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1</v>
      </c>
      <c r="AS774" s="119">
        <v>5</v>
      </c>
      <c r="AT774" s="119">
        <v>3</v>
      </c>
      <c r="AU774" s="119">
        <v>2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34.4</v>
      </c>
      <c r="BI774" s="119">
        <v>34.4</v>
      </c>
      <c r="BJ774" s="119">
        <v>40.9</v>
      </c>
      <c r="BK774" s="119">
        <v>48.2</v>
      </c>
      <c r="BL774" s="119">
        <v>4</v>
      </c>
      <c r="BM774" s="119" t="s">
        <v>705</v>
      </c>
    </row>
    <row r="775" spans="1:65" s="119" customFormat="1" ht="11.4" x14ac:dyDescent="0.2">
      <c r="A775" s="119" t="s">
        <v>69</v>
      </c>
      <c r="B775" s="119">
        <v>16</v>
      </c>
      <c r="C775" s="119">
        <v>0</v>
      </c>
      <c r="D775" s="119">
        <v>15</v>
      </c>
      <c r="E775" s="119">
        <v>0</v>
      </c>
      <c r="F775" s="119">
        <v>0</v>
      </c>
      <c r="G775" s="119">
        <v>1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93.75</v>
      </c>
      <c r="Q775" s="119">
        <v>0</v>
      </c>
      <c r="R775" s="119">
        <v>0</v>
      </c>
      <c r="S775" s="119">
        <v>6.25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54</v>
      </c>
      <c r="AB775" s="119" t="s">
        <v>525</v>
      </c>
      <c r="AC775" s="119" t="s">
        <v>54</v>
      </c>
      <c r="AD775" s="119" t="s">
        <v>54</v>
      </c>
      <c r="AE775" s="119" t="s">
        <v>394</v>
      </c>
      <c r="AF775" s="119" t="s">
        <v>54</v>
      </c>
      <c r="AG775" s="119" t="s">
        <v>54</v>
      </c>
      <c r="AH775" s="119" t="s">
        <v>54</v>
      </c>
      <c r="AI775" s="119" t="s">
        <v>54</v>
      </c>
      <c r="AJ775" s="119" t="s">
        <v>54</v>
      </c>
      <c r="AK775" s="119" t="s">
        <v>54</v>
      </c>
      <c r="AL775" s="119" t="s">
        <v>54</v>
      </c>
      <c r="AM775" s="119">
        <v>0</v>
      </c>
      <c r="AN775" s="119">
        <v>0</v>
      </c>
      <c r="AO775" s="119">
        <v>0</v>
      </c>
      <c r="AP775" s="119">
        <v>1</v>
      </c>
      <c r="AQ775" s="119">
        <v>1</v>
      </c>
      <c r="AR775" s="119">
        <v>7</v>
      </c>
      <c r="AS775" s="119">
        <v>4</v>
      </c>
      <c r="AT775" s="119">
        <v>1</v>
      </c>
      <c r="AU775" s="119">
        <v>2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29.8</v>
      </c>
      <c r="BI775" s="119">
        <v>28.8</v>
      </c>
      <c r="BJ775" s="119">
        <v>39.200000000000003</v>
      </c>
      <c r="BK775" s="119">
        <v>43.8</v>
      </c>
      <c r="BL775" s="119">
        <v>2</v>
      </c>
      <c r="BM775" s="119" t="s">
        <v>706</v>
      </c>
    </row>
    <row r="776" spans="1:65" s="119" customFormat="1" ht="11.4" x14ac:dyDescent="0.2">
      <c r="A776" s="119" t="s">
        <v>70</v>
      </c>
      <c r="B776" s="119">
        <v>12</v>
      </c>
      <c r="C776" s="119">
        <v>1</v>
      </c>
      <c r="D776" s="119">
        <v>10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8.3330000000000002</v>
      </c>
      <c r="P776" s="119">
        <v>83.33</v>
      </c>
      <c r="Q776" s="119">
        <v>0</v>
      </c>
      <c r="R776" s="119">
        <v>8.3330000000000002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711</v>
      </c>
      <c r="AB776" s="119" t="s">
        <v>543</v>
      </c>
      <c r="AC776" s="119" t="s">
        <v>54</v>
      </c>
      <c r="AD776" s="119" t="s">
        <v>477</v>
      </c>
      <c r="AE776" s="119" t="s">
        <v>54</v>
      </c>
      <c r="AF776" s="119" t="s">
        <v>54</v>
      </c>
      <c r="AG776" s="119" t="s">
        <v>54</v>
      </c>
      <c r="AH776" s="119" t="s">
        <v>54</v>
      </c>
      <c r="AI776" s="119" t="s">
        <v>54</v>
      </c>
      <c r="AJ776" s="119" t="s">
        <v>54</v>
      </c>
      <c r="AK776" s="119" t="s">
        <v>54</v>
      </c>
      <c r="AL776" s="119" t="s">
        <v>54</v>
      </c>
      <c r="AM776" s="119">
        <v>0</v>
      </c>
      <c r="AN776" s="119">
        <v>0</v>
      </c>
      <c r="AO776" s="119">
        <v>0</v>
      </c>
      <c r="AP776" s="119">
        <v>1</v>
      </c>
      <c r="AQ776" s="119">
        <v>2</v>
      </c>
      <c r="AR776" s="119">
        <v>2</v>
      </c>
      <c r="AS776" s="119">
        <v>3</v>
      </c>
      <c r="AT776" s="119">
        <v>3</v>
      </c>
      <c r="AU776" s="119">
        <v>1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30.3</v>
      </c>
      <c r="BI776" s="119">
        <v>30.7</v>
      </c>
      <c r="BJ776" s="119">
        <v>36.9</v>
      </c>
      <c r="BK776" s="119">
        <v>42.3</v>
      </c>
      <c r="BL776" s="119">
        <v>1</v>
      </c>
      <c r="BM776" s="119" t="s">
        <v>705</v>
      </c>
    </row>
    <row r="777" spans="1:65" s="119" customFormat="1" ht="11.4" x14ac:dyDescent="0.2">
      <c r="A777" s="119" t="s">
        <v>70</v>
      </c>
      <c r="B777" s="119">
        <v>16</v>
      </c>
      <c r="C777" s="119">
        <v>1</v>
      </c>
      <c r="D777" s="119">
        <v>14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6.25</v>
      </c>
      <c r="P777" s="119">
        <v>87.5</v>
      </c>
      <c r="Q777" s="119">
        <v>0</v>
      </c>
      <c r="R777" s="119">
        <v>6.25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557</v>
      </c>
      <c r="AB777" s="119" t="s">
        <v>535</v>
      </c>
      <c r="AC777" s="119" t="s">
        <v>54</v>
      </c>
      <c r="AD777" s="119" t="s">
        <v>461</v>
      </c>
      <c r="AE777" s="119" t="s">
        <v>54</v>
      </c>
      <c r="AF777" s="119" t="s">
        <v>54</v>
      </c>
      <c r="AG777" s="119" t="s">
        <v>54</v>
      </c>
      <c r="AH777" s="119" t="s">
        <v>54</v>
      </c>
      <c r="AI777" s="119" t="s">
        <v>54</v>
      </c>
      <c r="AJ777" s="119" t="s">
        <v>54</v>
      </c>
      <c r="AK777" s="119" t="s">
        <v>54</v>
      </c>
      <c r="AL777" s="119" t="s">
        <v>54</v>
      </c>
      <c r="AM777" s="119">
        <v>0</v>
      </c>
      <c r="AN777" s="119">
        <v>0</v>
      </c>
      <c r="AO777" s="119">
        <v>0</v>
      </c>
      <c r="AP777" s="119">
        <v>0</v>
      </c>
      <c r="AQ777" s="119">
        <v>2</v>
      </c>
      <c r="AR777" s="119">
        <v>9</v>
      </c>
      <c r="AS777" s="119">
        <v>2</v>
      </c>
      <c r="AT777" s="119">
        <v>3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28.6</v>
      </c>
      <c r="BI777" s="119">
        <v>26.4</v>
      </c>
      <c r="BJ777" s="119">
        <v>37.200000000000003</v>
      </c>
      <c r="BK777" s="119">
        <v>38.9</v>
      </c>
      <c r="BL777" s="119">
        <v>2</v>
      </c>
      <c r="BM777" s="119" t="s">
        <v>706</v>
      </c>
    </row>
    <row r="778" spans="1:65" s="119" customFormat="1" ht="11.4" x14ac:dyDescent="0.2">
      <c r="A778" s="119" t="s">
        <v>71</v>
      </c>
      <c r="B778" s="119">
        <v>21</v>
      </c>
      <c r="C778" s="119">
        <v>1</v>
      </c>
      <c r="D778" s="119">
        <v>20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4.7619999999999996</v>
      </c>
      <c r="P778" s="119">
        <v>95.24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426</v>
      </c>
      <c r="AB778" s="119" t="s">
        <v>574</v>
      </c>
      <c r="AC778" s="119" t="s">
        <v>54</v>
      </c>
      <c r="AD778" s="119" t="s">
        <v>54</v>
      </c>
      <c r="AE778" s="119" t="s">
        <v>54</v>
      </c>
      <c r="AF778" s="119" t="s">
        <v>54</v>
      </c>
      <c r="AG778" s="119" t="s">
        <v>54</v>
      </c>
      <c r="AH778" s="119" t="s">
        <v>54</v>
      </c>
      <c r="AI778" s="119" t="s">
        <v>54</v>
      </c>
      <c r="AJ778" s="119" t="s">
        <v>54</v>
      </c>
      <c r="AK778" s="119" t="s">
        <v>54</v>
      </c>
      <c r="AL778" s="119" t="s">
        <v>54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3</v>
      </c>
      <c r="AS778" s="119">
        <v>15</v>
      </c>
      <c r="AT778" s="119">
        <v>1</v>
      </c>
      <c r="AU778" s="119">
        <v>0</v>
      </c>
      <c r="AV778" s="119">
        <v>1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32.5</v>
      </c>
      <c r="BI778" s="119">
        <v>33.6</v>
      </c>
      <c r="BJ778" s="119">
        <v>34.200000000000003</v>
      </c>
      <c r="BK778" s="119">
        <v>44.4</v>
      </c>
      <c r="BL778" s="119">
        <v>1</v>
      </c>
      <c r="BM778" s="119" t="s">
        <v>705</v>
      </c>
    </row>
    <row r="779" spans="1:65" s="119" customFormat="1" ht="11.4" x14ac:dyDescent="0.2">
      <c r="A779" s="119" t="s">
        <v>71</v>
      </c>
      <c r="B779" s="119">
        <v>14</v>
      </c>
      <c r="C779" s="119">
        <v>1</v>
      </c>
      <c r="D779" s="119">
        <v>13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7.1429999999999998</v>
      </c>
      <c r="P779" s="119">
        <v>92.86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627</v>
      </c>
      <c r="AB779" s="119" t="s">
        <v>474</v>
      </c>
      <c r="AC779" s="119" t="s">
        <v>54</v>
      </c>
      <c r="AD779" s="119" t="s">
        <v>54</v>
      </c>
      <c r="AE779" s="119" t="s">
        <v>54</v>
      </c>
      <c r="AF779" s="119" t="s">
        <v>54</v>
      </c>
      <c r="AG779" s="119" t="s">
        <v>54</v>
      </c>
      <c r="AH779" s="119" t="s">
        <v>54</v>
      </c>
      <c r="AI779" s="119" t="s">
        <v>54</v>
      </c>
      <c r="AJ779" s="119" t="s">
        <v>54</v>
      </c>
      <c r="AK779" s="119" t="s">
        <v>54</v>
      </c>
      <c r="AL779" s="119" t="s">
        <v>54</v>
      </c>
      <c r="AM779" s="119">
        <v>0</v>
      </c>
      <c r="AN779" s="119">
        <v>0</v>
      </c>
      <c r="AO779" s="119">
        <v>0</v>
      </c>
      <c r="AP779" s="119">
        <v>1</v>
      </c>
      <c r="AQ779" s="119">
        <v>6</v>
      </c>
      <c r="AR779" s="119">
        <v>3</v>
      </c>
      <c r="AS779" s="119">
        <v>2</v>
      </c>
      <c r="AT779" s="119">
        <v>2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27</v>
      </c>
      <c r="BI779" s="119">
        <v>26.3</v>
      </c>
      <c r="BJ779" s="119">
        <v>35.200000000000003</v>
      </c>
      <c r="BK779" s="119">
        <v>36.200000000000003</v>
      </c>
      <c r="BL779" s="119">
        <v>0</v>
      </c>
      <c r="BM779" s="119" t="s">
        <v>706</v>
      </c>
    </row>
    <row r="780" spans="1:65" s="119" customFormat="1" ht="11.4" x14ac:dyDescent="0.2">
      <c r="A780" s="119" t="s">
        <v>72</v>
      </c>
      <c r="B780" s="119">
        <v>10</v>
      </c>
      <c r="C780" s="119">
        <v>0</v>
      </c>
      <c r="D780" s="119">
        <v>9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1</v>
      </c>
      <c r="L780" s="119">
        <v>0</v>
      </c>
      <c r="M780" s="119">
        <v>0</v>
      </c>
      <c r="N780" s="119">
        <v>0</v>
      </c>
      <c r="O780" s="119">
        <v>0</v>
      </c>
      <c r="P780" s="119">
        <v>90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10</v>
      </c>
      <c r="X780" s="119">
        <v>0</v>
      </c>
      <c r="Y780" s="119">
        <v>0</v>
      </c>
      <c r="Z780" s="119">
        <v>0</v>
      </c>
      <c r="AA780" s="119" t="s">
        <v>54</v>
      </c>
      <c r="AB780" s="119" t="s">
        <v>523</v>
      </c>
      <c r="AC780" s="119" t="s">
        <v>54</v>
      </c>
      <c r="AD780" s="119" t="s">
        <v>54</v>
      </c>
      <c r="AE780" s="119" t="s">
        <v>54</v>
      </c>
      <c r="AF780" s="119" t="s">
        <v>54</v>
      </c>
      <c r="AG780" s="119" t="s">
        <v>54</v>
      </c>
      <c r="AH780" s="119" t="s">
        <v>54</v>
      </c>
      <c r="AI780" s="119" t="s">
        <v>559</v>
      </c>
      <c r="AJ780" s="119" t="s">
        <v>54</v>
      </c>
      <c r="AK780" s="119" t="s">
        <v>54</v>
      </c>
      <c r="AL780" s="119" t="s">
        <v>54</v>
      </c>
      <c r="AM780" s="119">
        <v>0</v>
      </c>
      <c r="AN780" s="119">
        <v>0</v>
      </c>
      <c r="AO780" s="119">
        <v>0</v>
      </c>
      <c r="AP780" s="119">
        <v>0</v>
      </c>
      <c r="AQ780" s="119">
        <v>2</v>
      </c>
      <c r="AR780" s="119">
        <v>5</v>
      </c>
      <c r="AS780" s="119">
        <v>2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28.3</v>
      </c>
      <c r="BI780" s="119" t="s">
        <v>53</v>
      </c>
      <c r="BJ780" s="119" t="s">
        <v>53</v>
      </c>
      <c r="BK780" s="119" t="s">
        <v>53</v>
      </c>
      <c r="BL780" s="119">
        <v>0</v>
      </c>
      <c r="BM780" s="119" t="s">
        <v>705</v>
      </c>
    </row>
    <row r="781" spans="1:65" s="119" customFormat="1" ht="11.4" x14ac:dyDescent="0.2">
      <c r="A781" s="119" t="s">
        <v>72</v>
      </c>
      <c r="B781" s="119">
        <v>14</v>
      </c>
      <c r="C781" s="119">
        <v>0</v>
      </c>
      <c r="D781" s="119">
        <v>13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92.86</v>
      </c>
      <c r="Q781" s="119">
        <v>0</v>
      </c>
      <c r="R781" s="119">
        <v>7.1429999999999998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54</v>
      </c>
      <c r="AB781" s="119" t="s">
        <v>471</v>
      </c>
      <c r="AC781" s="119" t="s">
        <v>54</v>
      </c>
      <c r="AD781" s="119" t="s">
        <v>626</v>
      </c>
      <c r="AE781" s="119" t="s">
        <v>54</v>
      </c>
      <c r="AF781" s="119" t="s">
        <v>54</v>
      </c>
      <c r="AG781" s="119" t="s">
        <v>54</v>
      </c>
      <c r="AH781" s="119" t="s">
        <v>54</v>
      </c>
      <c r="AI781" s="119" t="s">
        <v>54</v>
      </c>
      <c r="AJ781" s="119" t="s">
        <v>54</v>
      </c>
      <c r="AK781" s="119" t="s">
        <v>54</v>
      </c>
      <c r="AL781" s="119" t="s">
        <v>54</v>
      </c>
      <c r="AM781" s="119">
        <v>0</v>
      </c>
      <c r="AN781" s="119">
        <v>0</v>
      </c>
      <c r="AO781" s="119">
        <v>0</v>
      </c>
      <c r="AP781" s="119">
        <v>0</v>
      </c>
      <c r="AQ781" s="119">
        <v>3</v>
      </c>
      <c r="AR781" s="119">
        <v>4</v>
      </c>
      <c r="AS781" s="119">
        <v>7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28.6</v>
      </c>
      <c r="BI781" s="119">
        <v>30</v>
      </c>
      <c r="BJ781" s="119">
        <v>33.5</v>
      </c>
      <c r="BK781" s="119">
        <v>34.9</v>
      </c>
      <c r="BL781" s="119">
        <v>0</v>
      </c>
      <c r="BM781" s="119" t="s">
        <v>706</v>
      </c>
    </row>
    <row r="782" spans="1:65" s="119" customFormat="1" ht="11.4" x14ac:dyDescent="0.2">
      <c r="A782" s="119" t="s">
        <v>73</v>
      </c>
      <c r="B782" s="119">
        <v>13</v>
      </c>
      <c r="C782" s="119">
        <v>0</v>
      </c>
      <c r="D782" s="119">
        <v>12</v>
      </c>
      <c r="E782" s="119">
        <v>1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92.31</v>
      </c>
      <c r="Q782" s="119">
        <v>7.6920000000000002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54</v>
      </c>
      <c r="AB782" s="119" t="s">
        <v>545</v>
      </c>
      <c r="AC782" s="119" t="s">
        <v>540</v>
      </c>
      <c r="AD782" s="119" t="s">
        <v>54</v>
      </c>
      <c r="AE782" s="119" t="s">
        <v>54</v>
      </c>
      <c r="AF782" s="119" t="s">
        <v>54</v>
      </c>
      <c r="AG782" s="119" t="s">
        <v>54</v>
      </c>
      <c r="AH782" s="119" t="s">
        <v>54</v>
      </c>
      <c r="AI782" s="119" t="s">
        <v>54</v>
      </c>
      <c r="AJ782" s="119" t="s">
        <v>54</v>
      </c>
      <c r="AK782" s="119" t="s">
        <v>54</v>
      </c>
      <c r="AL782" s="119" t="s">
        <v>54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4</v>
      </c>
      <c r="AS782" s="119">
        <v>6</v>
      </c>
      <c r="AT782" s="119">
        <v>1</v>
      </c>
      <c r="AU782" s="119">
        <v>1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31.6</v>
      </c>
      <c r="BI782" s="119">
        <v>30.4</v>
      </c>
      <c r="BJ782" s="119">
        <v>36.1</v>
      </c>
      <c r="BK782" s="119">
        <v>42.7</v>
      </c>
      <c r="BL782" s="119">
        <v>1</v>
      </c>
      <c r="BM782" s="119" t="s">
        <v>705</v>
      </c>
    </row>
    <row r="783" spans="1:65" s="119" customFormat="1" ht="11.4" x14ac:dyDescent="0.2">
      <c r="A783" s="119" t="s">
        <v>73</v>
      </c>
      <c r="B783" s="119">
        <v>11</v>
      </c>
      <c r="C783" s="119">
        <v>1</v>
      </c>
      <c r="D783" s="119">
        <v>9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9.0909999999999993</v>
      </c>
      <c r="P783" s="119">
        <v>81.819999999999993</v>
      </c>
      <c r="Q783" s="119">
        <v>0</v>
      </c>
      <c r="R783" s="119">
        <v>9.0909999999999993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712</v>
      </c>
      <c r="AB783" s="119" t="s">
        <v>614</v>
      </c>
      <c r="AC783" s="119" t="s">
        <v>54</v>
      </c>
      <c r="AD783" s="119" t="s">
        <v>421</v>
      </c>
      <c r="AE783" s="119" t="s">
        <v>54</v>
      </c>
      <c r="AF783" s="119" t="s">
        <v>54</v>
      </c>
      <c r="AG783" s="119" t="s">
        <v>54</v>
      </c>
      <c r="AH783" s="119" t="s">
        <v>54</v>
      </c>
      <c r="AI783" s="119" t="s">
        <v>54</v>
      </c>
      <c r="AJ783" s="119" t="s">
        <v>54</v>
      </c>
      <c r="AK783" s="119" t="s">
        <v>54</v>
      </c>
      <c r="AL783" s="119" t="s">
        <v>54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4</v>
      </c>
      <c r="AS783" s="119">
        <v>3</v>
      </c>
      <c r="AT783" s="119">
        <v>2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31.6</v>
      </c>
      <c r="BI783" s="119">
        <v>30.3</v>
      </c>
      <c r="BJ783" s="119">
        <v>38.700000000000003</v>
      </c>
      <c r="BK783" s="119">
        <v>40.1</v>
      </c>
      <c r="BL783" s="119">
        <v>2</v>
      </c>
      <c r="BM783" s="119" t="s">
        <v>706</v>
      </c>
    </row>
    <row r="784" spans="1:65" s="119" customFormat="1" ht="11.4" x14ac:dyDescent="0.2">
      <c r="A784" s="119" t="s">
        <v>74</v>
      </c>
      <c r="B784" s="119">
        <v>13</v>
      </c>
      <c r="C784" s="119">
        <v>0</v>
      </c>
      <c r="D784" s="119">
        <v>13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54</v>
      </c>
      <c r="AB784" s="119" t="s">
        <v>572</v>
      </c>
      <c r="AC784" s="119" t="s">
        <v>54</v>
      </c>
      <c r="AD784" s="119" t="s">
        <v>54</v>
      </c>
      <c r="AE784" s="119" t="s">
        <v>54</v>
      </c>
      <c r="AF784" s="119" t="s">
        <v>54</v>
      </c>
      <c r="AG784" s="119" t="s">
        <v>54</v>
      </c>
      <c r="AH784" s="119" t="s">
        <v>54</v>
      </c>
      <c r="AI784" s="119" t="s">
        <v>54</v>
      </c>
      <c r="AJ784" s="119" t="s">
        <v>54</v>
      </c>
      <c r="AK784" s="119" t="s">
        <v>54</v>
      </c>
      <c r="AL784" s="119" t="s">
        <v>54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4</v>
      </c>
      <c r="AS784" s="119">
        <v>4</v>
      </c>
      <c r="AT784" s="119">
        <v>2</v>
      </c>
      <c r="AU784" s="119">
        <v>2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32.6</v>
      </c>
      <c r="BI784" s="119">
        <v>30.8</v>
      </c>
      <c r="BJ784" s="119">
        <v>40.6</v>
      </c>
      <c r="BK784" s="119">
        <v>43.5</v>
      </c>
      <c r="BL784" s="119">
        <v>3</v>
      </c>
      <c r="BM784" s="119" t="s">
        <v>705</v>
      </c>
    </row>
    <row r="785" spans="1:65" s="119" customFormat="1" ht="11.4" x14ac:dyDescent="0.2">
      <c r="A785" s="119" t="s">
        <v>74</v>
      </c>
      <c r="B785" s="119">
        <v>13</v>
      </c>
      <c r="C785" s="119">
        <v>0</v>
      </c>
      <c r="D785" s="119">
        <v>13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54</v>
      </c>
      <c r="AB785" s="119" t="s">
        <v>476</v>
      </c>
      <c r="AC785" s="119" t="s">
        <v>54</v>
      </c>
      <c r="AD785" s="119" t="s">
        <v>54</v>
      </c>
      <c r="AE785" s="119" t="s">
        <v>54</v>
      </c>
      <c r="AF785" s="119" t="s">
        <v>54</v>
      </c>
      <c r="AG785" s="119" t="s">
        <v>54</v>
      </c>
      <c r="AH785" s="119" t="s">
        <v>54</v>
      </c>
      <c r="AI785" s="119" t="s">
        <v>54</v>
      </c>
      <c r="AJ785" s="119" t="s">
        <v>54</v>
      </c>
      <c r="AK785" s="119" t="s">
        <v>54</v>
      </c>
      <c r="AL785" s="119" t="s">
        <v>54</v>
      </c>
      <c r="AM785" s="119">
        <v>0</v>
      </c>
      <c r="AN785" s="119">
        <v>0</v>
      </c>
      <c r="AO785" s="119">
        <v>0</v>
      </c>
      <c r="AP785" s="119">
        <v>1</v>
      </c>
      <c r="AQ785" s="119">
        <v>3</v>
      </c>
      <c r="AR785" s="119">
        <v>4</v>
      </c>
      <c r="AS785" s="119">
        <v>4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27.9</v>
      </c>
      <c r="BI785" s="119">
        <v>26.6</v>
      </c>
      <c r="BJ785" s="119">
        <v>34.5</v>
      </c>
      <c r="BK785" s="119">
        <v>35</v>
      </c>
      <c r="BL785" s="119">
        <v>0</v>
      </c>
      <c r="BM785" s="119" t="s">
        <v>706</v>
      </c>
    </row>
    <row r="786" spans="1:65" s="119" customFormat="1" ht="11.4" x14ac:dyDescent="0.2">
      <c r="A786" s="119" t="s">
        <v>75</v>
      </c>
      <c r="B786" s="119">
        <v>15</v>
      </c>
      <c r="C786" s="119">
        <v>1</v>
      </c>
      <c r="D786" s="119">
        <v>14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6.6669999999999998</v>
      </c>
      <c r="P786" s="119">
        <v>93.33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636</v>
      </c>
      <c r="AB786" s="119" t="s">
        <v>557</v>
      </c>
      <c r="AC786" s="119" t="s">
        <v>54</v>
      </c>
      <c r="AD786" s="119" t="s">
        <v>54</v>
      </c>
      <c r="AE786" s="119" t="s">
        <v>54</v>
      </c>
      <c r="AF786" s="119" t="s">
        <v>54</v>
      </c>
      <c r="AG786" s="119" t="s">
        <v>54</v>
      </c>
      <c r="AH786" s="119" t="s">
        <v>54</v>
      </c>
      <c r="AI786" s="119" t="s">
        <v>54</v>
      </c>
      <c r="AJ786" s="119" t="s">
        <v>54</v>
      </c>
      <c r="AK786" s="119" t="s">
        <v>54</v>
      </c>
      <c r="AL786" s="119" t="s">
        <v>54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6</v>
      </c>
      <c r="AS786" s="119">
        <v>5</v>
      </c>
      <c r="AT786" s="119">
        <v>3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30.8</v>
      </c>
      <c r="BI786" s="119">
        <v>30.4</v>
      </c>
      <c r="BJ786" s="119">
        <v>36.9</v>
      </c>
      <c r="BK786" s="119">
        <v>38.700000000000003</v>
      </c>
      <c r="BL786" s="119">
        <v>2</v>
      </c>
      <c r="BM786" s="119" t="s">
        <v>705</v>
      </c>
    </row>
    <row r="787" spans="1:65" s="119" customFormat="1" ht="11.4" x14ac:dyDescent="0.2">
      <c r="A787" s="119" t="s">
        <v>75</v>
      </c>
      <c r="B787" s="119">
        <v>12</v>
      </c>
      <c r="C787" s="119">
        <v>0</v>
      </c>
      <c r="D787" s="119">
        <v>12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54</v>
      </c>
      <c r="AB787" s="119" t="s">
        <v>525</v>
      </c>
      <c r="AC787" s="119" t="s">
        <v>54</v>
      </c>
      <c r="AD787" s="119" t="s">
        <v>54</v>
      </c>
      <c r="AE787" s="119" t="s">
        <v>54</v>
      </c>
      <c r="AF787" s="119" t="s">
        <v>54</v>
      </c>
      <c r="AG787" s="119" t="s">
        <v>54</v>
      </c>
      <c r="AH787" s="119" t="s">
        <v>54</v>
      </c>
      <c r="AI787" s="119" t="s">
        <v>54</v>
      </c>
      <c r="AJ787" s="119" t="s">
        <v>54</v>
      </c>
      <c r="AK787" s="119" t="s">
        <v>54</v>
      </c>
      <c r="AL787" s="119" t="s">
        <v>54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6</v>
      </c>
      <c r="AS787" s="119">
        <v>2</v>
      </c>
      <c r="AT787" s="119">
        <v>2</v>
      </c>
      <c r="AU787" s="119">
        <v>1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30.7</v>
      </c>
      <c r="BI787" s="119">
        <v>28.7</v>
      </c>
      <c r="BJ787" s="119">
        <v>37.700000000000003</v>
      </c>
      <c r="BK787" s="119">
        <v>42</v>
      </c>
      <c r="BL787" s="119">
        <v>2</v>
      </c>
      <c r="BM787" s="119" t="s">
        <v>706</v>
      </c>
    </row>
    <row r="788" spans="1:65" s="119" customFormat="1" ht="11.4" x14ac:dyDescent="0.2">
      <c r="A788" s="119" t="s">
        <v>76</v>
      </c>
      <c r="B788" s="119">
        <v>10</v>
      </c>
      <c r="C788" s="119">
        <v>0</v>
      </c>
      <c r="D788" s="119">
        <v>10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54</v>
      </c>
      <c r="AB788" s="119" t="s">
        <v>541</v>
      </c>
      <c r="AC788" s="119" t="s">
        <v>54</v>
      </c>
      <c r="AD788" s="119" t="s">
        <v>54</v>
      </c>
      <c r="AE788" s="119" t="s">
        <v>54</v>
      </c>
      <c r="AF788" s="119" t="s">
        <v>54</v>
      </c>
      <c r="AG788" s="119" t="s">
        <v>54</v>
      </c>
      <c r="AH788" s="119" t="s">
        <v>54</v>
      </c>
      <c r="AI788" s="119" t="s">
        <v>54</v>
      </c>
      <c r="AJ788" s="119" t="s">
        <v>54</v>
      </c>
      <c r="AK788" s="119" t="s">
        <v>54</v>
      </c>
      <c r="AL788" s="119" t="s">
        <v>54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3</v>
      </c>
      <c r="AS788" s="119">
        <v>4</v>
      </c>
      <c r="AT788" s="119">
        <v>1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29.4</v>
      </c>
      <c r="BI788" s="119" t="s">
        <v>53</v>
      </c>
      <c r="BJ788" s="119" t="s">
        <v>53</v>
      </c>
      <c r="BK788" s="119" t="s">
        <v>53</v>
      </c>
      <c r="BL788" s="119">
        <v>0</v>
      </c>
      <c r="BM788" s="119" t="s">
        <v>705</v>
      </c>
    </row>
    <row r="789" spans="1:65" s="119" customFormat="1" ht="11.4" x14ac:dyDescent="0.2">
      <c r="A789" s="119" t="s">
        <v>76</v>
      </c>
      <c r="B789" s="119">
        <v>17</v>
      </c>
      <c r="C789" s="119">
        <v>0</v>
      </c>
      <c r="D789" s="119">
        <v>15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88.24</v>
      </c>
      <c r="Q789" s="119">
        <v>0</v>
      </c>
      <c r="R789" s="119">
        <v>11.76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54</v>
      </c>
      <c r="AB789" s="119" t="s">
        <v>547</v>
      </c>
      <c r="AC789" s="119" t="s">
        <v>54</v>
      </c>
      <c r="AD789" s="119" t="s">
        <v>558</v>
      </c>
      <c r="AE789" s="119" t="s">
        <v>54</v>
      </c>
      <c r="AF789" s="119" t="s">
        <v>54</v>
      </c>
      <c r="AG789" s="119" t="s">
        <v>54</v>
      </c>
      <c r="AH789" s="119" t="s">
        <v>54</v>
      </c>
      <c r="AI789" s="119" t="s">
        <v>54</v>
      </c>
      <c r="AJ789" s="119" t="s">
        <v>54</v>
      </c>
      <c r="AK789" s="119" t="s">
        <v>54</v>
      </c>
      <c r="AL789" s="119" t="s">
        <v>54</v>
      </c>
      <c r="AM789" s="119">
        <v>0</v>
      </c>
      <c r="AN789" s="119">
        <v>0</v>
      </c>
      <c r="AO789" s="119">
        <v>0</v>
      </c>
      <c r="AP789" s="119">
        <v>0</v>
      </c>
      <c r="AQ789" s="119">
        <v>3</v>
      </c>
      <c r="AR789" s="119">
        <v>9</v>
      </c>
      <c r="AS789" s="119">
        <v>3</v>
      </c>
      <c r="AT789" s="119">
        <v>1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28.9</v>
      </c>
      <c r="BI789" s="119">
        <v>28.2</v>
      </c>
      <c r="BJ789" s="119">
        <v>34.299999999999997</v>
      </c>
      <c r="BK789" s="119">
        <v>41</v>
      </c>
      <c r="BL789" s="119">
        <v>1</v>
      </c>
      <c r="BM789" s="119" t="s">
        <v>706</v>
      </c>
    </row>
    <row r="790" spans="1:65" s="119" customFormat="1" ht="11.4" x14ac:dyDescent="0.2">
      <c r="A790" s="119" t="s">
        <v>77</v>
      </c>
      <c r="B790" s="119">
        <v>17</v>
      </c>
      <c r="C790" s="119">
        <v>0</v>
      </c>
      <c r="D790" s="119">
        <v>15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88.24</v>
      </c>
      <c r="Q790" s="119">
        <v>0</v>
      </c>
      <c r="R790" s="119">
        <v>11.76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54</v>
      </c>
      <c r="AB790" s="119" t="s">
        <v>596</v>
      </c>
      <c r="AC790" s="119" t="s">
        <v>54</v>
      </c>
      <c r="AD790" s="119" t="s">
        <v>528</v>
      </c>
      <c r="AE790" s="119" t="s">
        <v>54</v>
      </c>
      <c r="AF790" s="119" t="s">
        <v>54</v>
      </c>
      <c r="AG790" s="119" t="s">
        <v>54</v>
      </c>
      <c r="AH790" s="119" t="s">
        <v>54</v>
      </c>
      <c r="AI790" s="119" t="s">
        <v>54</v>
      </c>
      <c r="AJ790" s="119" t="s">
        <v>54</v>
      </c>
      <c r="AK790" s="119" t="s">
        <v>54</v>
      </c>
      <c r="AL790" s="119" t="s">
        <v>54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8</v>
      </c>
      <c r="AS790" s="119">
        <v>8</v>
      </c>
      <c r="AT790" s="119">
        <v>1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30.1</v>
      </c>
      <c r="BI790" s="119">
        <v>30</v>
      </c>
      <c r="BJ790" s="119">
        <v>32.700000000000003</v>
      </c>
      <c r="BK790" s="119">
        <v>36.9</v>
      </c>
      <c r="BL790" s="119">
        <v>0</v>
      </c>
      <c r="BM790" s="119" t="s">
        <v>705</v>
      </c>
    </row>
    <row r="791" spans="1:65" s="119" customFormat="1" ht="11.4" x14ac:dyDescent="0.2">
      <c r="A791" s="119" t="s">
        <v>77</v>
      </c>
      <c r="B791" s="119">
        <v>17</v>
      </c>
      <c r="C791" s="119">
        <v>1</v>
      </c>
      <c r="D791" s="119">
        <v>15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5.8819999999999997</v>
      </c>
      <c r="P791" s="119">
        <v>88.24</v>
      </c>
      <c r="Q791" s="119">
        <v>0</v>
      </c>
      <c r="R791" s="119">
        <v>5.8819999999999997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547</v>
      </c>
      <c r="AB791" s="119" t="s">
        <v>543</v>
      </c>
      <c r="AC791" s="119" t="s">
        <v>54</v>
      </c>
      <c r="AD791" s="119" t="s">
        <v>448</v>
      </c>
      <c r="AE791" s="119" t="s">
        <v>54</v>
      </c>
      <c r="AF791" s="119" t="s">
        <v>54</v>
      </c>
      <c r="AG791" s="119" t="s">
        <v>54</v>
      </c>
      <c r="AH791" s="119" t="s">
        <v>54</v>
      </c>
      <c r="AI791" s="119" t="s">
        <v>54</v>
      </c>
      <c r="AJ791" s="119" t="s">
        <v>54</v>
      </c>
      <c r="AK791" s="119" t="s">
        <v>54</v>
      </c>
      <c r="AL791" s="119" t="s">
        <v>54</v>
      </c>
      <c r="AM791" s="119">
        <v>0</v>
      </c>
      <c r="AN791" s="119">
        <v>0</v>
      </c>
      <c r="AO791" s="119">
        <v>0</v>
      </c>
      <c r="AP791" s="119">
        <v>0</v>
      </c>
      <c r="AQ791" s="119">
        <v>3</v>
      </c>
      <c r="AR791" s="119">
        <v>6</v>
      </c>
      <c r="AS791" s="119">
        <v>6</v>
      </c>
      <c r="AT791" s="119">
        <v>2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29.7</v>
      </c>
      <c r="BI791" s="119">
        <v>29.1</v>
      </c>
      <c r="BJ791" s="119">
        <v>34.299999999999997</v>
      </c>
      <c r="BK791" s="119">
        <v>38.799999999999997</v>
      </c>
      <c r="BL791" s="119">
        <v>1</v>
      </c>
      <c r="BM791" s="119" t="s">
        <v>706</v>
      </c>
    </row>
    <row r="792" spans="1:65" s="119" customFormat="1" ht="11.4" x14ac:dyDescent="0.2">
      <c r="A792" s="119" t="s">
        <v>78</v>
      </c>
      <c r="B792" s="119">
        <v>13</v>
      </c>
      <c r="C792" s="119">
        <v>0</v>
      </c>
      <c r="D792" s="119">
        <v>12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92.31</v>
      </c>
      <c r="Q792" s="119">
        <v>0</v>
      </c>
      <c r="R792" s="119">
        <v>7.6920000000000002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54</v>
      </c>
      <c r="AB792" s="119" t="s">
        <v>598</v>
      </c>
      <c r="AC792" s="119" t="s">
        <v>54</v>
      </c>
      <c r="AD792" s="119" t="s">
        <v>568</v>
      </c>
      <c r="AE792" s="119" t="s">
        <v>54</v>
      </c>
      <c r="AF792" s="119" t="s">
        <v>54</v>
      </c>
      <c r="AG792" s="119" t="s">
        <v>54</v>
      </c>
      <c r="AH792" s="119" t="s">
        <v>54</v>
      </c>
      <c r="AI792" s="119" t="s">
        <v>54</v>
      </c>
      <c r="AJ792" s="119" t="s">
        <v>54</v>
      </c>
      <c r="AK792" s="119" t="s">
        <v>54</v>
      </c>
      <c r="AL792" s="119" t="s">
        <v>54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6</v>
      </c>
      <c r="AS792" s="119">
        <v>3</v>
      </c>
      <c r="AT792" s="119">
        <v>2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29.5</v>
      </c>
      <c r="BI792" s="119">
        <v>28.9</v>
      </c>
      <c r="BJ792" s="119">
        <v>35</v>
      </c>
      <c r="BK792" s="119">
        <v>35.200000000000003</v>
      </c>
      <c r="BL792" s="119">
        <v>0</v>
      </c>
      <c r="BM792" s="119" t="s">
        <v>705</v>
      </c>
    </row>
    <row r="793" spans="1:65" s="119" customFormat="1" ht="11.4" x14ac:dyDescent="0.2">
      <c r="A793" s="119" t="s">
        <v>78</v>
      </c>
      <c r="B793" s="119">
        <v>15</v>
      </c>
      <c r="C793" s="119">
        <v>1</v>
      </c>
      <c r="D793" s="119">
        <v>10</v>
      </c>
      <c r="E793" s="119">
        <v>0</v>
      </c>
      <c r="F793" s="119">
        <v>3</v>
      </c>
      <c r="G793" s="119">
        <v>0</v>
      </c>
      <c r="H793" s="119">
        <v>1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6.6669999999999998</v>
      </c>
      <c r="P793" s="119">
        <v>66.67</v>
      </c>
      <c r="Q793" s="119">
        <v>0</v>
      </c>
      <c r="R793" s="119">
        <v>20</v>
      </c>
      <c r="S793" s="119">
        <v>0</v>
      </c>
      <c r="T793" s="119">
        <v>6.6669999999999998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590</v>
      </c>
      <c r="AB793" s="119" t="s">
        <v>461</v>
      </c>
      <c r="AC793" s="119" t="s">
        <v>54</v>
      </c>
      <c r="AD793" s="119" t="s">
        <v>541</v>
      </c>
      <c r="AE793" s="119" t="s">
        <v>54</v>
      </c>
      <c r="AF793" s="119" t="s">
        <v>477</v>
      </c>
      <c r="AG793" s="119" t="s">
        <v>54</v>
      </c>
      <c r="AH793" s="119" t="s">
        <v>54</v>
      </c>
      <c r="AI793" s="119" t="s">
        <v>54</v>
      </c>
      <c r="AJ793" s="119" t="s">
        <v>54</v>
      </c>
      <c r="AK793" s="119" t="s">
        <v>54</v>
      </c>
      <c r="AL793" s="119" t="s">
        <v>54</v>
      </c>
      <c r="AM793" s="119">
        <v>0</v>
      </c>
      <c r="AN793" s="119">
        <v>0</v>
      </c>
      <c r="AO793" s="119">
        <v>1</v>
      </c>
      <c r="AP793" s="119">
        <v>0</v>
      </c>
      <c r="AQ793" s="119">
        <v>2</v>
      </c>
      <c r="AR793" s="119">
        <v>10</v>
      </c>
      <c r="AS793" s="119">
        <v>2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26.4</v>
      </c>
      <c r="BI793" s="119">
        <v>26.7</v>
      </c>
      <c r="BJ793" s="119">
        <v>30.3</v>
      </c>
      <c r="BK793" s="119">
        <v>32.4</v>
      </c>
      <c r="BL793" s="119">
        <v>0</v>
      </c>
      <c r="BM793" s="119" t="s">
        <v>706</v>
      </c>
    </row>
    <row r="794" spans="1:65" s="119" customFormat="1" ht="11.4" x14ac:dyDescent="0.2">
      <c r="A794" s="119" t="s">
        <v>79</v>
      </c>
      <c r="B794" s="119">
        <v>9</v>
      </c>
      <c r="C794" s="119">
        <v>0</v>
      </c>
      <c r="D794" s="119">
        <v>6</v>
      </c>
      <c r="E794" s="119">
        <v>0</v>
      </c>
      <c r="F794" s="119">
        <v>2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66.67</v>
      </c>
      <c r="Q794" s="119">
        <v>0</v>
      </c>
      <c r="R794" s="119">
        <v>22.22</v>
      </c>
      <c r="S794" s="119">
        <v>11.11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54</v>
      </c>
      <c r="AB794" s="119" t="s">
        <v>532</v>
      </c>
      <c r="AC794" s="119" t="s">
        <v>54</v>
      </c>
      <c r="AD794" s="119" t="s">
        <v>441</v>
      </c>
      <c r="AE794" s="119" t="s">
        <v>713</v>
      </c>
      <c r="AF794" s="119" t="s">
        <v>54</v>
      </c>
      <c r="AG794" s="119" t="s">
        <v>54</v>
      </c>
      <c r="AH794" s="119" t="s">
        <v>54</v>
      </c>
      <c r="AI794" s="119" t="s">
        <v>54</v>
      </c>
      <c r="AJ794" s="119" t="s">
        <v>54</v>
      </c>
      <c r="AK794" s="119" t="s">
        <v>54</v>
      </c>
      <c r="AL794" s="119" t="s">
        <v>54</v>
      </c>
      <c r="AM794" s="119">
        <v>0</v>
      </c>
      <c r="AN794" s="119">
        <v>0</v>
      </c>
      <c r="AO794" s="119">
        <v>0</v>
      </c>
      <c r="AP794" s="119">
        <v>0</v>
      </c>
      <c r="AQ794" s="119">
        <v>3</v>
      </c>
      <c r="AR794" s="119">
        <v>4</v>
      </c>
      <c r="AS794" s="119">
        <v>0</v>
      </c>
      <c r="AT794" s="119">
        <v>1</v>
      </c>
      <c r="AU794" s="119">
        <v>0</v>
      </c>
      <c r="AV794" s="119">
        <v>0</v>
      </c>
      <c r="AW794" s="119">
        <v>1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</v>
      </c>
      <c r="BI794" s="119" t="s">
        <v>53</v>
      </c>
      <c r="BJ794" s="119" t="s">
        <v>53</v>
      </c>
      <c r="BK794" s="119" t="s">
        <v>53</v>
      </c>
      <c r="BL794" s="119">
        <v>1</v>
      </c>
      <c r="BM794" s="119" t="s">
        <v>705</v>
      </c>
    </row>
    <row r="795" spans="1:65" s="119" customFormat="1" ht="11.4" x14ac:dyDescent="0.2">
      <c r="A795" s="119" t="s">
        <v>79</v>
      </c>
      <c r="B795" s="119">
        <v>14</v>
      </c>
      <c r="C795" s="119">
        <v>1</v>
      </c>
      <c r="D795" s="119">
        <v>13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7.1429999999999998</v>
      </c>
      <c r="P795" s="119">
        <v>92.86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605</v>
      </c>
      <c r="AB795" s="119" t="s">
        <v>558</v>
      </c>
      <c r="AC795" s="119" t="s">
        <v>54</v>
      </c>
      <c r="AD795" s="119" t="s">
        <v>54</v>
      </c>
      <c r="AE795" s="119" t="s">
        <v>54</v>
      </c>
      <c r="AF795" s="119" t="s">
        <v>54</v>
      </c>
      <c r="AG795" s="119" t="s">
        <v>54</v>
      </c>
      <c r="AH795" s="119" t="s">
        <v>54</v>
      </c>
      <c r="AI795" s="119" t="s">
        <v>54</v>
      </c>
      <c r="AJ795" s="119" t="s">
        <v>54</v>
      </c>
      <c r="AK795" s="119" t="s">
        <v>54</v>
      </c>
      <c r="AL795" s="119" t="s">
        <v>54</v>
      </c>
      <c r="AM795" s="119">
        <v>0</v>
      </c>
      <c r="AN795" s="119">
        <v>0</v>
      </c>
      <c r="AO795" s="119">
        <v>0</v>
      </c>
      <c r="AP795" s="119">
        <v>0</v>
      </c>
      <c r="AQ795" s="119">
        <v>2</v>
      </c>
      <c r="AR795" s="119">
        <v>9</v>
      </c>
      <c r="AS795" s="119">
        <v>3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27.6</v>
      </c>
      <c r="BI795" s="119">
        <v>27.8</v>
      </c>
      <c r="BJ795" s="119">
        <v>30.5</v>
      </c>
      <c r="BK795" s="119">
        <v>32.4</v>
      </c>
      <c r="BL795" s="119">
        <v>0</v>
      </c>
      <c r="BM795" s="119" t="s">
        <v>706</v>
      </c>
    </row>
    <row r="796" spans="1:65" s="119" customFormat="1" ht="11.4" x14ac:dyDescent="0.2">
      <c r="A796" s="119" t="s">
        <v>80</v>
      </c>
      <c r="B796" s="119">
        <v>15</v>
      </c>
      <c r="C796" s="119">
        <v>1</v>
      </c>
      <c r="D796" s="119">
        <v>13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6.6669999999999998</v>
      </c>
      <c r="P796" s="119">
        <v>86.67</v>
      </c>
      <c r="Q796" s="119">
        <v>0</v>
      </c>
      <c r="R796" s="119">
        <v>6.6669999999999998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402</v>
      </c>
      <c r="AB796" s="119" t="s">
        <v>543</v>
      </c>
      <c r="AC796" s="119" t="s">
        <v>54</v>
      </c>
      <c r="AD796" s="119" t="s">
        <v>548</v>
      </c>
      <c r="AE796" s="119" t="s">
        <v>54</v>
      </c>
      <c r="AF796" s="119" t="s">
        <v>54</v>
      </c>
      <c r="AG796" s="119" t="s">
        <v>54</v>
      </c>
      <c r="AH796" s="119" t="s">
        <v>54</v>
      </c>
      <c r="AI796" s="119" t="s">
        <v>54</v>
      </c>
      <c r="AJ796" s="119" t="s">
        <v>54</v>
      </c>
      <c r="AK796" s="119" t="s">
        <v>54</v>
      </c>
      <c r="AL796" s="119" t="s">
        <v>54</v>
      </c>
      <c r="AM796" s="119">
        <v>0</v>
      </c>
      <c r="AN796" s="119">
        <v>0</v>
      </c>
      <c r="AO796" s="119">
        <v>0</v>
      </c>
      <c r="AP796" s="119">
        <v>0</v>
      </c>
      <c r="AQ796" s="119">
        <v>2</v>
      </c>
      <c r="AR796" s="119">
        <v>6</v>
      </c>
      <c r="AS796" s="119">
        <v>5</v>
      </c>
      <c r="AT796" s="119">
        <v>1</v>
      </c>
      <c r="AU796" s="119">
        <v>1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29.6</v>
      </c>
      <c r="BI796" s="119">
        <v>29.9</v>
      </c>
      <c r="BJ796" s="119">
        <v>35.4</v>
      </c>
      <c r="BK796" s="119">
        <v>41.8</v>
      </c>
      <c r="BL796" s="119">
        <v>1</v>
      </c>
      <c r="BM796" s="119" t="s">
        <v>705</v>
      </c>
    </row>
    <row r="797" spans="1:65" s="119" customFormat="1" ht="11.4" x14ac:dyDescent="0.2">
      <c r="A797" s="119" t="s">
        <v>80</v>
      </c>
      <c r="B797" s="119">
        <v>29</v>
      </c>
      <c r="C797" s="119">
        <v>0</v>
      </c>
      <c r="D797" s="119">
        <v>27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93.1</v>
      </c>
      <c r="Q797" s="119">
        <v>0</v>
      </c>
      <c r="R797" s="119">
        <v>6.8970000000000002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54</v>
      </c>
      <c r="AB797" s="119" t="s">
        <v>478</v>
      </c>
      <c r="AC797" s="119" t="s">
        <v>54</v>
      </c>
      <c r="AD797" s="119" t="s">
        <v>450</v>
      </c>
      <c r="AE797" s="119" t="s">
        <v>54</v>
      </c>
      <c r="AF797" s="119" t="s">
        <v>54</v>
      </c>
      <c r="AG797" s="119" t="s">
        <v>54</v>
      </c>
      <c r="AH797" s="119" t="s">
        <v>54</v>
      </c>
      <c r="AI797" s="119" t="s">
        <v>54</v>
      </c>
      <c r="AJ797" s="119" t="s">
        <v>54</v>
      </c>
      <c r="AK797" s="119" t="s">
        <v>54</v>
      </c>
      <c r="AL797" s="119" t="s">
        <v>54</v>
      </c>
      <c r="AM797" s="119">
        <v>0</v>
      </c>
      <c r="AN797" s="119">
        <v>0</v>
      </c>
      <c r="AO797" s="119">
        <v>0</v>
      </c>
      <c r="AP797" s="119">
        <v>2</v>
      </c>
      <c r="AQ797" s="119">
        <v>6</v>
      </c>
      <c r="AR797" s="119">
        <v>16</v>
      </c>
      <c r="AS797" s="119">
        <v>5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26.4</v>
      </c>
      <c r="BI797" s="119">
        <v>27</v>
      </c>
      <c r="BJ797" s="119">
        <v>30.5</v>
      </c>
      <c r="BK797" s="119">
        <v>31.9</v>
      </c>
      <c r="BL797" s="119">
        <v>0</v>
      </c>
      <c r="BM797" s="119" t="s">
        <v>706</v>
      </c>
    </row>
    <row r="798" spans="1:65" s="119" customFormat="1" ht="11.4" x14ac:dyDescent="0.2">
      <c r="A798" s="119" t="s">
        <v>81</v>
      </c>
      <c r="B798" s="119">
        <v>25</v>
      </c>
      <c r="C798" s="119">
        <v>1</v>
      </c>
      <c r="D798" s="119">
        <v>24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4</v>
      </c>
      <c r="P798" s="119">
        <v>96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491</v>
      </c>
      <c r="AB798" s="119" t="s">
        <v>598</v>
      </c>
      <c r="AC798" s="119" t="s">
        <v>54</v>
      </c>
      <c r="AD798" s="119" t="s">
        <v>54</v>
      </c>
      <c r="AE798" s="119" t="s">
        <v>54</v>
      </c>
      <c r="AF798" s="119" t="s">
        <v>54</v>
      </c>
      <c r="AG798" s="119" t="s">
        <v>54</v>
      </c>
      <c r="AH798" s="119" t="s">
        <v>54</v>
      </c>
      <c r="AI798" s="119" t="s">
        <v>54</v>
      </c>
      <c r="AJ798" s="119" t="s">
        <v>54</v>
      </c>
      <c r="AK798" s="119" t="s">
        <v>54</v>
      </c>
      <c r="AL798" s="119" t="s">
        <v>54</v>
      </c>
      <c r="AM798" s="119">
        <v>0</v>
      </c>
      <c r="AN798" s="119">
        <v>0</v>
      </c>
      <c r="AO798" s="119">
        <v>0</v>
      </c>
      <c r="AP798" s="119">
        <v>1</v>
      </c>
      <c r="AQ798" s="119">
        <v>3</v>
      </c>
      <c r="AR798" s="119">
        <v>11</v>
      </c>
      <c r="AS798" s="119">
        <v>8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29.1</v>
      </c>
      <c r="BI798" s="119">
        <v>29.6</v>
      </c>
      <c r="BJ798" s="119">
        <v>33.4</v>
      </c>
      <c r="BK798" s="119">
        <v>36.299999999999997</v>
      </c>
      <c r="BL798" s="119">
        <v>0</v>
      </c>
      <c r="BM798" s="119" t="s">
        <v>705</v>
      </c>
    </row>
    <row r="799" spans="1:65" s="119" customFormat="1" ht="11.4" x14ac:dyDescent="0.2">
      <c r="A799" s="119" t="s">
        <v>81</v>
      </c>
      <c r="B799" s="119">
        <v>29</v>
      </c>
      <c r="C799" s="119">
        <v>2</v>
      </c>
      <c r="D799" s="119">
        <v>25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6.8970000000000002</v>
      </c>
      <c r="P799" s="119">
        <v>86.21</v>
      </c>
      <c r="Q799" s="119">
        <v>0</v>
      </c>
      <c r="R799" s="119">
        <v>6.8970000000000002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567</v>
      </c>
      <c r="AB799" s="119" t="s">
        <v>474</v>
      </c>
      <c r="AC799" s="119" t="s">
        <v>54</v>
      </c>
      <c r="AD799" s="119" t="s">
        <v>458</v>
      </c>
      <c r="AE799" s="119" t="s">
        <v>54</v>
      </c>
      <c r="AF799" s="119" t="s">
        <v>54</v>
      </c>
      <c r="AG799" s="119" t="s">
        <v>54</v>
      </c>
      <c r="AH799" s="119" t="s">
        <v>54</v>
      </c>
      <c r="AI799" s="119" t="s">
        <v>54</v>
      </c>
      <c r="AJ799" s="119" t="s">
        <v>54</v>
      </c>
      <c r="AK799" s="119" t="s">
        <v>54</v>
      </c>
      <c r="AL799" s="119" t="s">
        <v>54</v>
      </c>
      <c r="AM799" s="119">
        <v>0</v>
      </c>
      <c r="AN799" s="119">
        <v>0</v>
      </c>
      <c r="AO799" s="119">
        <v>1</v>
      </c>
      <c r="AP799" s="119">
        <v>0</v>
      </c>
      <c r="AQ799" s="119">
        <v>9</v>
      </c>
      <c r="AR799" s="119">
        <v>18</v>
      </c>
      <c r="AS799" s="119">
        <v>0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26.1</v>
      </c>
      <c r="BI799" s="119">
        <v>26.7</v>
      </c>
      <c r="BJ799" s="119">
        <v>29.4</v>
      </c>
      <c r="BK799" s="119">
        <v>32.9</v>
      </c>
      <c r="BL799" s="119">
        <v>0</v>
      </c>
      <c r="BM799" s="119" t="s">
        <v>706</v>
      </c>
    </row>
    <row r="800" spans="1:65" s="119" customFormat="1" ht="11.4" x14ac:dyDescent="0.2">
      <c r="A800" s="119" t="s">
        <v>82</v>
      </c>
      <c r="B800" s="119">
        <v>21</v>
      </c>
      <c r="C800" s="119">
        <v>0</v>
      </c>
      <c r="D800" s="119">
        <v>19</v>
      </c>
      <c r="E800" s="119">
        <v>0</v>
      </c>
      <c r="F800" s="119">
        <v>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90.48</v>
      </c>
      <c r="Q800" s="119">
        <v>0</v>
      </c>
      <c r="R800" s="119">
        <v>9.5239999999999991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54</v>
      </c>
      <c r="AB800" s="119" t="s">
        <v>555</v>
      </c>
      <c r="AC800" s="119" t="s">
        <v>54</v>
      </c>
      <c r="AD800" s="119" t="s">
        <v>529</v>
      </c>
      <c r="AE800" s="119" t="s">
        <v>54</v>
      </c>
      <c r="AF800" s="119" t="s">
        <v>54</v>
      </c>
      <c r="AG800" s="119" t="s">
        <v>54</v>
      </c>
      <c r="AH800" s="119" t="s">
        <v>54</v>
      </c>
      <c r="AI800" s="119" t="s">
        <v>54</v>
      </c>
      <c r="AJ800" s="119" t="s">
        <v>54</v>
      </c>
      <c r="AK800" s="119" t="s">
        <v>54</v>
      </c>
      <c r="AL800" s="119" t="s">
        <v>54</v>
      </c>
      <c r="AM800" s="119">
        <v>0</v>
      </c>
      <c r="AN800" s="119">
        <v>0</v>
      </c>
      <c r="AO800" s="119">
        <v>0</v>
      </c>
      <c r="AP800" s="119">
        <v>1</v>
      </c>
      <c r="AQ800" s="119">
        <v>7</v>
      </c>
      <c r="AR800" s="119">
        <v>9</v>
      </c>
      <c r="AS800" s="119">
        <v>3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27.3</v>
      </c>
      <c r="BI800" s="119">
        <v>27.7</v>
      </c>
      <c r="BJ800" s="119">
        <v>30.5</v>
      </c>
      <c r="BK800" s="119">
        <v>38.700000000000003</v>
      </c>
      <c r="BL800" s="119">
        <v>1</v>
      </c>
      <c r="BM800" s="119" t="s">
        <v>705</v>
      </c>
    </row>
    <row r="801" spans="1:65" s="119" customFormat="1" ht="11.4" x14ac:dyDescent="0.2">
      <c r="A801" s="119" t="s">
        <v>82</v>
      </c>
      <c r="B801" s="119">
        <v>47</v>
      </c>
      <c r="C801" s="119">
        <v>3</v>
      </c>
      <c r="D801" s="119">
        <v>41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6.383</v>
      </c>
      <c r="P801" s="119">
        <v>87.23</v>
      </c>
      <c r="Q801" s="119">
        <v>0</v>
      </c>
      <c r="R801" s="119">
        <v>6.383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670</v>
      </c>
      <c r="AB801" s="119" t="s">
        <v>600</v>
      </c>
      <c r="AC801" s="119" t="s">
        <v>54</v>
      </c>
      <c r="AD801" s="119" t="s">
        <v>403</v>
      </c>
      <c r="AE801" s="119" t="s">
        <v>54</v>
      </c>
      <c r="AF801" s="119" t="s">
        <v>54</v>
      </c>
      <c r="AG801" s="119" t="s">
        <v>54</v>
      </c>
      <c r="AH801" s="119" t="s">
        <v>54</v>
      </c>
      <c r="AI801" s="119" t="s">
        <v>54</v>
      </c>
      <c r="AJ801" s="119" t="s">
        <v>54</v>
      </c>
      <c r="AK801" s="119" t="s">
        <v>54</v>
      </c>
      <c r="AL801" s="119" t="s">
        <v>54</v>
      </c>
      <c r="AM801" s="119">
        <v>0</v>
      </c>
      <c r="AN801" s="119">
        <v>0</v>
      </c>
      <c r="AO801" s="119">
        <v>3</v>
      </c>
      <c r="AP801" s="119">
        <v>3</v>
      </c>
      <c r="AQ801" s="119">
        <v>18</v>
      </c>
      <c r="AR801" s="119">
        <v>20</v>
      </c>
      <c r="AS801" s="119">
        <v>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24.2</v>
      </c>
      <c r="BI801" s="119">
        <v>24.9</v>
      </c>
      <c r="BJ801" s="119">
        <v>27.4</v>
      </c>
      <c r="BK801" s="119">
        <v>30.7</v>
      </c>
      <c r="BL801" s="119">
        <v>0</v>
      </c>
      <c r="BM801" s="119" t="s">
        <v>706</v>
      </c>
    </row>
    <row r="802" spans="1:65" s="119" customFormat="1" ht="11.4" x14ac:dyDescent="0.2">
      <c r="A802" s="119" t="s">
        <v>83</v>
      </c>
      <c r="B802" s="119">
        <v>29</v>
      </c>
      <c r="C802" s="119">
        <v>0</v>
      </c>
      <c r="D802" s="119">
        <v>24</v>
      </c>
      <c r="E802" s="119">
        <v>0</v>
      </c>
      <c r="F802" s="119">
        <v>4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82.76</v>
      </c>
      <c r="Q802" s="119">
        <v>0</v>
      </c>
      <c r="R802" s="119">
        <v>13.79</v>
      </c>
      <c r="S802" s="119">
        <v>3.448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54</v>
      </c>
      <c r="AB802" s="119" t="s">
        <v>547</v>
      </c>
      <c r="AC802" s="119" t="s">
        <v>54</v>
      </c>
      <c r="AD802" s="119" t="s">
        <v>478</v>
      </c>
      <c r="AE802" s="119" t="s">
        <v>436</v>
      </c>
      <c r="AF802" s="119" t="s">
        <v>54</v>
      </c>
      <c r="AG802" s="119" t="s">
        <v>54</v>
      </c>
      <c r="AH802" s="119" t="s">
        <v>54</v>
      </c>
      <c r="AI802" s="119" t="s">
        <v>54</v>
      </c>
      <c r="AJ802" s="119" t="s">
        <v>54</v>
      </c>
      <c r="AK802" s="119" t="s">
        <v>54</v>
      </c>
      <c r="AL802" s="119" t="s">
        <v>54</v>
      </c>
      <c r="AM802" s="119">
        <v>0</v>
      </c>
      <c r="AN802" s="119">
        <v>0</v>
      </c>
      <c r="AO802" s="119">
        <v>0</v>
      </c>
      <c r="AP802" s="119">
        <v>1</v>
      </c>
      <c r="AQ802" s="119">
        <v>4</v>
      </c>
      <c r="AR802" s="119">
        <v>15</v>
      </c>
      <c r="AS802" s="119">
        <v>6</v>
      </c>
      <c r="AT802" s="119">
        <v>3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28.5</v>
      </c>
      <c r="BI802" s="119">
        <v>28.7</v>
      </c>
      <c r="BJ802" s="119">
        <v>31.9</v>
      </c>
      <c r="BK802" s="119">
        <v>37.9</v>
      </c>
      <c r="BL802" s="119">
        <v>1</v>
      </c>
      <c r="BM802" s="119" t="s">
        <v>705</v>
      </c>
    </row>
    <row r="803" spans="1:65" s="119" customFormat="1" ht="11.4" x14ac:dyDescent="0.2">
      <c r="A803" s="119" t="s">
        <v>83</v>
      </c>
      <c r="B803" s="119">
        <v>50</v>
      </c>
      <c r="C803" s="119">
        <v>1</v>
      </c>
      <c r="D803" s="119">
        <v>45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1</v>
      </c>
      <c r="K803" s="119">
        <v>0</v>
      </c>
      <c r="L803" s="119">
        <v>0</v>
      </c>
      <c r="M803" s="119">
        <v>0</v>
      </c>
      <c r="N803" s="119">
        <v>0</v>
      </c>
      <c r="O803" s="119">
        <v>2</v>
      </c>
      <c r="P803" s="119">
        <v>90</v>
      </c>
      <c r="Q803" s="119">
        <v>0</v>
      </c>
      <c r="R803" s="119">
        <v>6</v>
      </c>
      <c r="S803" s="119">
        <v>0</v>
      </c>
      <c r="T803" s="119">
        <v>0</v>
      </c>
      <c r="U803" s="119">
        <v>0</v>
      </c>
      <c r="V803" s="119">
        <v>2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466</v>
      </c>
      <c r="AB803" s="119" t="s">
        <v>566</v>
      </c>
      <c r="AC803" s="119" t="s">
        <v>54</v>
      </c>
      <c r="AD803" s="119" t="s">
        <v>457</v>
      </c>
      <c r="AE803" s="119" t="s">
        <v>54</v>
      </c>
      <c r="AF803" s="119" t="s">
        <v>54</v>
      </c>
      <c r="AG803" s="119" t="s">
        <v>54</v>
      </c>
      <c r="AH803" s="119" t="s">
        <v>526</v>
      </c>
      <c r="AI803" s="119" t="s">
        <v>54</v>
      </c>
      <c r="AJ803" s="119" t="s">
        <v>54</v>
      </c>
      <c r="AK803" s="119" t="s">
        <v>54</v>
      </c>
      <c r="AL803" s="119" t="s">
        <v>54</v>
      </c>
      <c r="AM803" s="119">
        <v>0</v>
      </c>
      <c r="AN803" s="119">
        <v>0</v>
      </c>
      <c r="AO803" s="119">
        <v>1</v>
      </c>
      <c r="AP803" s="119">
        <v>1</v>
      </c>
      <c r="AQ803" s="119">
        <v>19</v>
      </c>
      <c r="AR803" s="119">
        <v>22</v>
      </c>
      <c r="AS803" s="119">
        <v>6</v>
      </c>
      <c r="AT803" s="119">
        <v>0</v>
      </c>
      <c r="AU803" s="119">
        <v>1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26.3</v>
      </c>
      <c r="BI803" s="119">
        <v>25.7</v>
      </c>
      <c r="BJ803" s="119">
        <v>29.9</v>
      </c>
      <c r="BK803" s="119">
        <v>31.7</v>
      </c>
      <c r="BL803" s="119">
        <v>1</v>
      </c>
      <c r="BM803" s="119" t="s">
        <v>706</v>
      </c>
    </row>
    <row r="804" spans="1:65" s="119" customFormat="1" ht="11.4" x14ac:dyDescent="0.2">
      <c r="A804" s="119" t="s">
        <v>84</v>
      </c>
      <c r="B804" s="119">
        <v>34</v>
      </c>
      <c r="C804" s="119">
        <v>1</v>
      </c>
      <c r="D804" s="119">
        <v>30</v>
      </c>
      <c r="E804" s="119">
        <v>0</v>
      </c>
      <c r="F804" s="119">
        <v>3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2.9409999999999998</v>
      </c>
      <c r="P804" s="119">
        <v>88.24</v>
      </c>
      <c r="Q804" s="119">
        <v>0</v>
      </c>
      <c r="R804" s="119">
        <v>8.8239999999999998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442</v>
      </c>
      <c r="AB804" s="119" t="s">
        <v>558</v>
      </c>
      <c r="AC804" s="119" t="s">
        <v>54</v>
      </c>
      <c r="AD804" s="119" t="s">
        <v>555</v>
      </c>
      <c r="AE804" s="119" t="s">
        <v>54</v>
      </c>
      <c r="AF804" s="119" t="s">
        <v>54</v>
      </c>
      <c r="AG804" s="119" t="s">
        <v>54</v>
      </c>
      <c r="AH804" s="119" t="s">
        <v>54</v>
      </c>
      <c r="AI804" s="119" t="s">
        <v>54</v>
      </c>
      <c r="AJ804" s="119" t="s">
        <v>54</v>
      </c>
      <c r="AK804" s="119" t="s">
        <v>54</v>
      </c>
      <c r="AL804" s="119" t="s">
        <v>54</v>
      </c>
      <c r="AM804" s="119">
        <v>0</v>
      </c>
      <c r="AN804" s="119">
        <v>0</v>
      </c>
      <c r="AO804" s="119">
        <v>0</v>
      </c>
      <c r="AP804" s="119">
        <v>0</v>
      </c>
      <c r="AQ804" s="119">
        <v>11</v>
      </c>
      <c r="AR804" s="119">
        <v>13</v>
      </c>
      <c r="AS804" s="119">
        <v>10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27.2</v>
      </c>
      <c r="BI804" s="119">
        <v>27.6</v>
      </c>
      <c r="BJ804" s="119">
        <v>31.8</v>
      </c>
      <c r="BK804" s="119">
        <v>33.700000000000003</v>
      </c>
      <c r="BL804" s="119">
        <v>0</v>
      </c>
      <c r="BM804" s="119" t="s">
        <v>705</v>
      </c>
    </row>
    <row r="805" spans="1:65" s="119" customFormat="1" ht="11.4" x14ac:dyDescent="0.2">
      <c r="A805" s="119" t="s">
        <v>84</v>
      </c>
      <c r="B805" s="119">
        <v>45</v>
      </c>
      <c r="C805" s="119">
        <v>2</v>
      </c>
      <c r="D805" s="119">
        <v>38</v>
      </c>
      <c r="E805" s="119">
        <v>0</v>
      </c>
      <c r="F805" s="119">
        <v>4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4.444</v>
      </c>
      <c r="P805" s="119">
        <v>84.44</v>
      </c>
      <c r="Q805" s="119">
        <v>0</v>
      </c>
      <c r="R805" s="119">
        <v>8.8889999999999993</v>
      </c>
      <c r="S805" s="119">
        <v>2.222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573</v>
      </c>
      <c r="AB805" s="119" t="s">
        <v>536</v>
      </c>
      <c r="AC805" s="119" t="s">
        <v>54</v>
      </c>
      <c r="AD805" s="119" t="s">
        <v>565</v>
      </c>
      <c r="AE805" s="119" t="s">
        <v>523</v>
      </c>
      <c r="AF805" s="119" t="s">
        <v>54</v>
      </c>
      <c r="AG805" s="119" t="s">
        <v>54</v>
      </c>
      <c r="AH805" s="119" t="s">
        <v>54</v>
      </c>
      <c r="AI805" s="119" t="s">
        <v>54</v>
      </c>
      <c r="AJ805" s="119" t="s">
        <v>54</v>
      </c>
      <c r="AK805" s="119" t="s">
        <v>54</v>
      </c>
      <c r="AL805" s="119" t="s">
        <v>54</v>
      </c>
      <c r="AM805" s="119">
        <v>0</v>
      </c>
      <c r="AN805" s="119">
        <v>0</v>
      </c>
      <c r="AO805" s="119">
        <v>0</v>
      </c>
      <c r="AP805" s="119">
        <v>0</v>
      </c>
      <c r="AQ805" s="119">
        <v>18</v>
      </c>
      <c r="AR805" s="119">
        <v>23</v>
      </c>
      <c r="AS805" s="119">
        <v>3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26</v>
      </c>
      <c r="BI805" s="119">
        <v>25.8</v>
      </c>
      <c r="BJ805" s="119">
        <v>29.1</v>
      </c>
      <c r="BK805" s="119">
        <v>31.9</v>
      </c>
      <c r="BL805" s="119">
        <v>1</v>
      </c>
      <c r="BM805" s="119" t="s">
        <v>706</v>
      </c>
    </row>
    <row r="806" spans="1:65" s="119" customFormat="1" ht="11.4" x14ac:dyDescent="0.2">
      <c r="A806" s="119" t="s">
        <v>85</v>
      </c>
      <c r="B806" s="119">
        <v>51</v>
      </c>
      <c r="C806" s="119">
        <v>2</v>
      </c>
      <c r="D806" s="119">
        <v>48</v>
      </c>
      <c r="E806" s="119">
        <v>1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3.9220000000000002</v>
      </c>
      <c r="P806" s="119">
        <v>94.12</v>
      </c>
      <c r="Q806" s="119">
        <v>1.9610000000000001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457</v>
      </c>
      <c r="AB806" s="119" t="s">
        <v>555</v>
      </c>
      <c r="AC806" s="119" t="s">
        <v>451</v>
      </c>
      <c r="AD806" s="119" t="s">
        <v>54</v>
      </c>
      <c r="AE806" s="119" t="s">
        <v>54</v>
      </c>
      <c r="AF806" s="119" t="s">
        <v>54</v>
      </c>
      <c r="AG806" s="119" t="s">
        <v>54</v>
      </c>
      <c r="AH806" s="119" t="s">
        <v>54</v>
      </c>
      <c r="AI806" s="119" t="s">
        <v>54</v>
      </c>
      <c r="AJ806" s="119" t="s">
        <v>54</v>
      </c>
      <c r="AK806" s="119" t="s">
        <v>54</v>
      </c>
      <c r="AL806" s="119" t="s">
        <v>54</v>
      </c>
      <c r="AM806" s="119">
        <v>0</v>
      </c>
      <c r="AN806" s="119">
        <v>0</v>
      </c>
      <c r="AO806" s="119">
        <v>0</v>
      </c>
      <c r="AP806" s="119">
        <v>1</v>
      </c>
      <c r="AQ806" s="119">
        <v>12</v>
      </c>
      <c r="AR806" s="119">
        <v>25</v>
      </c>
      <c r="AS806" s="119">
        <v>11</v>
      </c>
      <c r="AT806" s="119">
        <v>2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27.3</v>
      </c>
      <c r="BI806" s="119">
        <v>27.6</v>
      </c>
      <c r="BJ806" s="119">
        <v>30.6</v>
      </c>
      <c r="BK806" s="119">
        <v>34</v>
      </c>
      <c r="BL806" s="119">
        <v>0</v>
      </c>
      <c r="BM806" s="119" t="s">
        <v>705</v>
      </c>
    </row>
    <row r="807" spans="1:65" s="119" customFormat="1" ht="11.4" x14ac:dyDescent="0.2">
      <c r="A807" s="119" t="s">
        <v>85</v>
      </c>
      <c r="B807" s="119">
        <v>55</v>
      </c>
      <c r="C807" s="119">
        <v>6</v>
      </c>
      <c r="D807" s="119">
        <v>48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10.91</v>
      </c>
      <c r="P807" s="119">
        <v>87.27</v>
      </c>
      <c r="Q807" s="119">
        <v>0</v>
      </c>
      <c r="R807" s="119">
        <v>1.8180000000000001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484</v>
      </c>
      <c r="AB807" s="119" t="s">
        <v>600</v>
      </c>
      <c r="AC807" s="119" t="s">
        <v>54</v>
      </c>
      <c r="AD807" s="119" t="s">
        <v>599</v>
      </c>
      <c r="AE807" s="119" t="s">
        <v>54</v>
      </c>
      <c r="AF807" s="119" t="s">
        <v>54</v>
      </c>
      <c r="AG807" s="119" t="s">
        <v>54</v>
      </c>
      <c r="AH807" s="119" t="s">
        <v>54</v>
      </c>
      <c r="AI807" s="119" t="s">
        <v>54</v>
      </c>
      <c r="AJ807" s="119" t="s">
        <v>54</v>
      </c>
      <c r="AK807" s="119" t="s">
        <v>54</v>
      </c>
      <c r="AL807" s="119" t="s">
        <v>54</v>
      </c>
      <c r="AM807" s="119">
        <v>0</v>
      </c>
      <c r="AN807" s="119">
        <v>0</v>
      </c>
      <c r="AO807" s="119">
        <v>1</v>
      </c>
      <c r="AP807" s="119">
        <v>3</v>
      </c>
      <c r="AQ807" s="119">
        <v>28</v>
      </c>
      <c r="AR807" s="119">
        <v>21</v>
      </c>
      <c r="AS807" s="119">
        <v>2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24.6</v>
      </c>
      <c r="BI807" s="119">
        <v>24.7</v>
      </c>
      <c r="BJ807" s="119">
        <v>27.6</v>
      </c>
      <c r="BK807" s="119">
        <v>29.9</v>
      </c>
      <c r="BL807" s="119">
        <v>0</v>
      </c>
      <c r="BM807" s="119" t="s">
        <v>706</v>
      </c>
    </row>
    <row r="808" spans="1:65" s="119" customFormat="1" ht="11.4" x14ac:dyDescent="0.2">
      <c r="A808" s="119" t="s">
        <v>86</v>
      </c>
      <c r="B808" s="119">
        <v>62</v>
      </c>
      <c r="C808" s="119">
        <v>3</v>
      </c>
      <c r="D808" s="119">
        <v>53</v>
      </c>
      <c r="E808" s="119">
        <v>0</v>
      </c>
      <c r="F808" s="119">
        <v>6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4.8390000000000004</v>
      </c>
      <c r="P808" s="119">
        <v>85.48</v>
      </c>
      <c r="Q808" s="119">
        <v>0</v>
      </c>
      <c r="R808" s="119">
        <v>9.6769999999999996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453</v>
      </c>
      <c r="AB808" s="119" t="s">
        <v>449</v>
      </c>
      <c r="AC808" s="119" t="s">
        <v>54</v>
      </c>
      <c r="AD808" s="119" t="s">
        <v>477</v>
      </c>
      <c r="AE808" s="119" t="s">
        <v>54</v>
      </c>
      <c r="AF808" s="119" t="s">
        <v>54</v>
      </c>
      <c r="AG808" s="119" t="s">
        <v>54</v>
      </c>
      <c r="AH808" s="119" t="s">
        <v>54</v>
      </c>
      <c r="AI808" s="119" t="s">
        <v>54</v>
      </c>
      <c r="AJ808" s="119" t="s">
        <v>54</v>
      </c>
      <c r="AK808" s="119" t="s">
        <v>54</v>
      </c>
      <c r="AL808" s="119" t="s">
        <v>54</v>
      </c>
      <c r="AM808" s="119">
        <v>0</v>
      </c>
      <c r="AN808" s="119">
        <v>0</v>
      </c>
      <c r="AO808" s="119">
        <v>1</v>
      </c>
      <c r="AP808" s="119">
        <v>1</v>
      </c>
      <c r="AQ808" s="119">
        <v>13</v>
      </c>
      <c r="AR808" s="119">
        <v>41</v>
      </c>
      <c r="AS808" s="119">
        <v>5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26.7</v>
      </c>
      <c r="BI808" s="119">
        <v>26.6</v>
      </c>
      <c r="BJ808" s="119">
        <v>29.4</v>
      </c>
      <c r="BK808" s="119">
        <v>31.7</v>
      </c>
      <c r="BL808" s="119">
        <v>1</v>
      </c>
      <c r="BM808" s="119" t="s">
        <v>705</v>
      </c>
    </row>
    <row r="809" spans="1:65" s="119" customFormat="1" ht="11.4" x14ac:dyDescent="0.2">
      <c r="A809" s="119" t="s">
        <v>86</v>
      </c>
      <c r="B809" s="119">
        <v>52</v>
      </c>
      <c r="C809" s="119">
        <v>2</v>
      </c>
      <c r="D809" s="119">
        <v>46</v>
      </c>
      <c r="E809" s="119">
        <v>0</v>
      </c>
      <c r="F809" s="119">
        <v>4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3.8460000000000001</v>
      </c>
      <c r="P809" s="119">
        <v>88.46</v>
      </c>
      <c r="Q809" s="119">
        <v>0</v>
      </c>
      <c r="R809" s="119">
        <v>7.6920000000000002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547</v>
      </c>
      <c r="AB809" s="119" t="s">
        <v>457</v>
      </c>
      <c r="AC809" s="119" t="s">
        <v>54</v>
      </c>
      <c r="AD809" s="119" t="s">
        <v>567</v>
      </c>
      <c r="AE809" s="119" t="s">
        <v>54</v>
      </c>
      <c r="AF809" s="119" t="s">
        <v>54</v>
      </c>
      <c r="AG809" s="119" t="s">
        <v>54</v>
      </c>
      <c r="AH809" s="119" t="s">
        <v>54</v>
      </c>
      <c r="AI809" s="119" t="s">
        <v>54</v>
      </c>
      <c r="AJ809" s="119" t="s">
        <v>54</v>
      </c>
      <c r="AK809" s="119" t="s">
        <v>54</v>
      </c>
      <c r="AL809" s="119" t="s">
        <v>54</v>
      </c>
      <c r="AM809" s="119">
        <v>0</v>
      </c>
      <c r="AN809" s="119">
        <v>1</v>
      </c>
      <c r="AO809" s="119">
        <v>2</v>
      </c>
      <c r="AP809" s="119">
        <v>5</v>
      </c>
      <c r="AQ809" s="119">
        <v>24</v>
      </c>
      <c r="AR809" s="119">
        <v>15</v>
      </c>
      <c r="AS809" s="119">
        <v>3</v>
      </c>
      <c r="AT809" s="119">
        <v>1</v>
      </c>
      <c r="AU809" s="119">
        <v>1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24.1</v>
      </c>
      <c r="BI809" s="119">
        <v>24.2</v>
      </c>
      <c r="BJ809" s="119">
        <v>28.3</v>
      </c>
      <c r="BK809" s="119">
        <v>35.799999999999997</v>
      </c>
      <c r="BL809" s="119">
        <v>2</v>
      </c>
      <c r="BM809" s="119" t="s">
        <v>706</v>
      </c>
    </row>
    <row r="810" spans="1:65" s="119" customFormat="1" ht="11.4" x14ac:dyDescent="0.2">
      <c r="A810" s="119" t="s">
        <v>87</v>
      </c>
      <c r="B810" s="119">
        <v>53</v>
      </c>
      <c r="C810" s="119">
        <v>1</v>
      </c>
      <c r="D810" s="119">
        <v>49</v>
      </c>
      <c r="E810" s="119">
        <v>0</v>
      </c>
      <c r="F810" s="119">
        <v>2</v>
      </c>
      <c r="G810" s="119">
        <v>0</v>
      </c>
      <c r="H810" s="119">
        <v>0</v>
      </c>
      <c r="I810" s="119">
        <v>0</v>
      </c>
      <c r="J810" s="119">
        <v>1</v>
      </c>
      <c r="K810" s="119">
        <v>0</v>
      </c>
      <c r="L810" s="119">
        <v>0</v>
      </c>
      <c r="M810" s="119">
        <v>0</v>
      </c>
      <c r="N810" s="119">
        <v>0</v>
      </c>
      <c r="O810" s="119">
        <v>1.887</v>
      </c>
      <c r="P810" s="119">
        <v>92.45</v>
      </c>
      <c r="Q810" s="119">
        <v>0</v>
      </c>
      <c r="R810" s="119">
        <v>3.774</v>
      </c>
      <c r="S810" s="119">
        <v>0</v>
      </c>
      <c r="T810" s="119">
        <v>0</v>
      </c>
      <c r="U810" s="119">
        <v>0</v>
      </c>
      <c r="V810" s="119">
        <v>1.887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574</v>
      </c>
      <c r="AB810" s="119" t="s">
        <v>555</v>
      </c>
      <c r="AC810" s="119" t="s">
        <v>54</v>
      </c>
      <c r="AD810" s="119" t="s">
        <v>448</v>
      </c>
      <c r="AE810" s="119" t="s">
        <v>54</v>
      </c>
      <c r="AF810" s="119" t="s">
        <v>54</v>
      </c>
      <c r="AG810" s="119" t="s">
        <v>54</v>
      </c>
      <c r="AH810" s="119" t="s">
        <v>471</v>
      </c>
      <c r="AI810" s="119" t="s">
        <v>54</v>
      </c>
      <c r="AJ810" s="119" t="s">
        <v>54</v>
      </c>
      <c r="AK810" s="119" t="s">
        <v>54</v>
      </c>
      <c r="AL810" s="119" t="s">
        <v>54</v>
      </c>
      <c r="AM810" s="119">
        <v>0</v>
      </c>
      <c r="AN810" s="119">
        <v>0</v>
      </c>
      <c r="AO810" s="119">
        <v>0</v>
      </c>
      <c r="AP810" s="119">
        <v>0</v>
      </c>
      <c r="AQ810" s="119">
        <v>18</v>
      </c>
      <c r="AR810" s="119">
        <v>24</v>
      </c>
      <c r="AS810" s="119">
        <v>8</v>
      </c>
      <c r="AT810" s="119">
        <v>2</v>
      </c>
      <c r="AU810" s="119">
        <v>1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27.4</v>
      </c>
      <c r="BI810" s="119">
        <v>26.7</v>
      </c>
      <c r="BJ810" s="119">
        <v>32.799999999999997</v>
      </c>
      <c r="BK810" s="119">
        <v>36.4</v>
      </c>
      <c r="BL810" s="119">
        <v>1</v>
      </c>
      <c r="BM810" s="119" t="s">
        <v>705</v>
      </c>
    </row>
    <row r="811" spans="1:65" s="119" customFormat="1" ht="11.4" x14ac:dyDescent="0.2">
      <c r="A811" s="119" t="s">
        <v>87</v>
      </c>
      <c r="B811" s="119">
        <v>98</v>
      </c>
      <c r="C811" s="119">
        <v>8</v>
      </c>
      <c r="D811" s="119">
        <v>85</v>
      </c>
      <c r="E811" s="119">
        <v>0</v>
      </c>
      <c r="F811" s="119">
        <v>4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8.1630000000000003</v>
      </c>
      <c r="P811" s="119">
        <v>86.73</v>
      </c>
      <c r="Q811" s="119">
        <v>0</v>
      </c>
      <c r="R811" s="119">
        <v>4.0819999999999999</v>
      </c>
      <c r="S811" s="119">
        <v>0</v>
      </c>
      <c r="T811" s="119">
        <v>1.02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578</v>
      </c>
      <c r="AB811" s="119" t="s">
        <v>456</v>
      </c>
      <c r="AC811" s="119" t="s">
        <v>54</v>
      </c>
      <c r="AD811" s="119" t="s">
        <v>453</v>
      </c>
      <c r="AE811" s="119" t="s">
        <v>54</v>
      </c>
      <c r="AF811" s="119" t="s">
        <v>515</v>
      </c>
      <c r="AG811" s="119" t="s">
        <v>54</v>
      </c>
      <c r="AH811" s="119" t="s">
        <v>54</v>
      </c>
      <c r="AI811" s="119" t="s">
        <v>54</v>
      </c>
      <c r="AJ811" s="119" t="s">
        <v>54</v>
      </c>
      <c r="AK811" s="119" t="s">
        <v>54</v>
      </c>
      <c r="AL811" s="119" t="s">
        <v>54</v>
      </c>
      <c r="AM811" s="119">
        <v>0</v>
      </c>
      <c r="AN811" s="119">
        <v>0</v>
      </c>
      <c r="AO811" s="119">
        <v>8</v>
      </c>
      <c r="AP811" s="119">
        <v>8</v>
      </c>
      <c r="AQ811" s="119">
        <v>47</v>
      </c>
      <c r="AR811" s="119">
        <v>30</v>
      </c>
      <c r="AS811" s="119">
        <v>5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23.4</v>
      </c>
      <c r="BI811" s="119">
        <v>23.9</v>
      </c>
      <c r="BJ811" s="119">
        <v>27.4</v>
      </c>
      <c r="BK811" s="119">
        <v>30.1</v>
      </c>
      <c r="BL811" s="119">
        <v>0</v>
      </c>
      <c r="BM811" s="119" t="s">
        <v>706</v>
      </c>
    </row>
    <row r="812" spans="1:65" s="119" customFormat="1" ht="11.4" x14ac:dyDescent="0.2">
      <c r="A812" s="119" t="s">
        <v>88</v>
      </c>
      <c r="B812" s="119">
        <v>58</v>
      </c>
      <c r="C812" s="119">
        <v>4</v>
      </c>
      <c r="D812" s="119">
        <v>51</v>
      </c>
      <c r="E812" s="119">
        <v>0</v>
      </c>
      <c r="F812" s="119">
        <v>2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6.8970000000000002</v>
      </c>
      <c r="P812" s="119">
        <v>87.93</v>
      </c>
      <c r="Q812" s="119">
        <v>0</v>
      </c>
      <c r="R812" s="119">
        <v>3.448</v>
      </c>
      <c r="S812" s="119">
        <v>0</v>
      </c>
      <c r="T812" s="119">
        <v>1.724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554</v>
      </c>
      <c r="AB812" s="119" t="s">
        <v>558</v>
      </c>
      <c r="AC812" s="119" t="s">
        <v>54</v>
      </c>
      <c r="AD812" s="119" t="s">
        <v>451</v>
      </c>
      <c r="AE812" s="119" t="s">
        <v>54</v>
      </c>
      <c r="AF812" s="119" t="s">
        <v>550</v>
      </c>
      <c r="AG812" s="119" t="s">
        <v>54</v>
      </c>
      <c r="AH812" s="119" t="s">
        <v>54</v>
      </c>
      <c r="AI812" s="119" t="s">
        <v>54</v>
      </c>
      <c r="AJ812" s="119" t="s">
        <v>54</v>
      </c>
      <c r="AK812" s="119" t="s">
        <v>54</v>
      </c>
      <c r="AL812" s="119" t="s">
        <v>54</v>
      </c>
      <c r="AM812" s="119">
        <v>0</v>
      </c>
      <c r="AN812" s="119">
        <v>0</v>
      </c>
      <c r="AO812" s="119">
        <v>0</v>
      </c>
      <c r="AP812" s="119">
        <v>0</v>
      </c>
      <c r="AQ812" s="119">
        <v>17</v>
      </c>
      <c r="AR812" s="119">
        <v>28</v>
      </c>
      <c r="AS812" s="119">
        <v>13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27.3</v>
      </c>
      <c r="BI812" s="119">
        <v>28.1</v>
      </c>
      <c r="BJ812" s="119">
        <v>31.4</v>
      </c>
      <c r="BK812" s="119">
        <v>33</v>
      </c>
      <c r="BL812" s="119">
        <v>0</v>
      </c>
      <c r="BM812" s="119" t="s">
        <v>705</v>
      </c>
    </row>
    <row r="813" spans="1:65" s="119" customFormat="1" ht="11.4" x14ac:dyDescent="0.2">
      <c r="A813" s="119" t="s">
        <v>88</v>
      </c>
      <c r="B813" s="119">
        <v>91</v>
      </c>
      <c r="C813" s="119">
        <v>4</v>
      </c>
      <c r="D813" s="119">
        <v>80</v>
      </c>
      <c r="E813" s="119">
        <v>0</v>
      </c>
      <c r="F813" s="119">
        <v>6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4.3959999999999999</v>
      </c>
      <c r="P813" s="119">
        <v>87.91</v>
      </c>
      <c r="Q813" s="119">
        <v>0</v>
      </c>
      <c r="R813" s="119">
        <v>6.593</v>
      </c>
      <c r="S813" s="119">
        <v>0</v>
      </c>
      <c r="T813" s="119">
        <v>1.099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648</v>
      </c>
      <c r="AB813" s="119" t="s">
        <v>469</v>
      </c>
      <c r="AC813" s="119" t="s">
        <v>54</v>
      </c>
      <c r="AD813" s="119" t="s">
        <v>458</v>
      </c>
      <c r="AE813" s="119" t="s">
        <v>54</v>
      </c>
      <c r="AF813" s="119" t="s">
        <v>511</v>
      </c>
      <c r="AG813" s="119" t="s">
        <v>54</v>
      </c>
      <c r="AH813" s="119" t="s">
        <v>54</v>
      </c>
      <c r="AI813" s="119" t="s">
        <v>54</v>
      </c>
      <c r="AJ813" s="119" t="s">
        <v>54</v>
      </c>
      <c r="AK813" s="119" t="s">
        <v>54</v>
      </c>
      <c r="AL813" s="119" t="s">
        <v>54</v>
      </c>
      <c r="AM813" s="119">
        <v>0</v>
      </c>
      <c r="AN813" s="119">
        <v>0</v>
      </c>
      <c r="AO813" s="119">
        <v>7</v>
      </c>
      <c r="AP813" s="119">
        <v>6</v>
      </c>
      <c r="AQ813" s="119">
        <v>28</v>
      </c>
      <c r="AR813" s="119">
        <v>46</v>
      </c>
      <c r="AS813" s="119">
        <v>3</v>
      </c>
      <c r="AT813" s="119">
        <v>1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24.2</v>
      </c>
      <c r="BI813" s="119">
        <v>25.4</v>
      </c>
      <c r="BJ813" s="119">
        <v>27.4</v>
      </c>
      <c r="BK813" s="119">
        <v>29.7</v>
      </c>
      <c r="BL813" s="119">
        <v>0</v>
      </c>
      <c r="BM813" s="119" t="s">
        <v>706</v>
      </c>
    </row>
    <row r="814" spans="1:65" s="119" customFormat="1" ht="11.4" x14ac:dyDescent="0.2">
      <c r="A814" s="119" t="s">
        <v>89</v>
      </c>
      <c r="B814" s="119">
        <v>66</v>
      </c>
      <c r="C814" s="119">
        <v>7</v>
      </c>
      <c r="D814" s="119">
        <v>55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10.61</v>
      </c>
      <c r="P814" s="119">
        <v>83.33</v>
      </c>
      <c r="Q814" s="119">
        <v>0</v>
      </c>
      <c r="R814" s="119">
        <v>6.0609999999999999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448</v>
      </c>
      <c r="AB814" s="119" t="s">
        <v>529</v>
      </c>
      <c r="AC814" s="119" t="s">
        <v>54</v>
      </c>
      <c r="AD814" s="119" t="s">
        <v>536</v>
      </c>
      <c r="AE814" s="119" t="s">
        <v>54</v>
      </c>
      <c r="AF814" s="119" t="s">
        <v>54</v>
      </c>
      <c r="AG814" s="119" t="s">
        <v>54</v>
      </c>
      <c r="AH814" s="119" t="s">
        <v>54</v>
      </c>
      <c r="AI814" s="119" t="s">
        <v>54</v>
      </c>
      <c r="AJ814" s="119" t="s">
        <v>54</v>
      </c>
      <c r="AK814" s="119" t="s">
        <v>54</v>
      </c>
      <c r="AL814" s="119" t="s">
        <v>54</v>
      </c>
      <c r="AM814" s="119">
        <v>0</v>
      </c>
      <c r="AN814" s="119">
        <v>1</v>
      </c>
      <c r="AO814" s="119">
        <v>0</v>
      </c>
      <c r="AP814" s="119">
        <v>8</v>
      </c>
      <c r="AQ814" s="119">
        <v>21</v>
      </c>
      <c r="AR814" s="119">
        <v>25</v>
      </c>
      <c r="AS814" s="119">
        <v>10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25.5</v>
      </c>
      <c r="BI814" s="119">
        <v>25.6</v>
      </c>
      <c r="BJ814" s="119">
        <v>30.4</v>
      </c>
      <c r="BK814" s="119">
        <v>32.799999999999997</v>
      </c>
      <c r="BL814" s="119">
        <v>0</v>
      </c>
      <c r="BM814" s="119" t="s">
        <v>705</v>
      </c>
    </row>
    <row r="815" spans="1:65" s="119" customFormat="1" ht="11.4" x14ac:dyDescent="0.2">
      <c r="A815" s="119" t="s">
        <v>89</v>
      </c>
      <c r="B815" s="119">
        <v>113</v>
      </c>
      <c r="C815" s="119">
        <v>8</v>
      </c>
      <c r="D815" s="119">
        <v>101</v>
      </c>
      <c r="E815" s="119">
        <v>0</v>
      </c>
      <c r="F815" s="119">
        <v>4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7.08</v>
      </c>
      <c r="P815" s="119">
        <v>89.38</v>
      </c>
      <c r="Q815" s="119">
        <v>0</v>
      </c>
      <c r="R815" s="119">
        <v>3.54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518</v>
      </c>
      <c r="AB815" s="119" t="s">
        <v>451</v>
      </c>
      <c r="AC815" s="119" t="s">
        <v>54</v>
      </c>
      <c r="AD815" s="119" t="s">
        <v>454</v>
      </c>
      <c r="AE815" s="119" t="s">
        <v>54</v>
      </c>
      <c r="AF815" s="119" t="s">
        <v>54</v>
      </c>
      <c r="AG815" s="119" t="s">
        <v>54</v>
      </c>
      <c r="AH815" s="119" t="s">
        <v>54</v>
      </c>
      <c r="AI815" s="119" t="s">
        <v>54</v>
      </c>
      <c r="AJ815" s="119" t="s">
        <v>54</v>
      </c>
      <c r="AK815" s="119" t="s">
        <v>54</v>
      </c>
      <c r="AL815" s="119" t="s">
        <v>54</v>
      </c>
      <c r="AM815" s="119">
        <v>0</v>
      </c>
      <c r="AN815" s="119">
        <v>2</v>
      </c>
      <c r="AO815" s="119">
        <v>5</v>
      </c>
      <c r="AP815" s="119">
        <v>5</v>
      </c>
      <c r="AQ815" s="119">
        <v>62</v>
      </c>
      <c r="AR815" s="119">
        <v>35</v>
      </c>
      <c r="AS815" s="119">
        <v>4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23.8</v>
      </c>
      <c r="BI815" s="119">
        <v>23.9</v>
      </c>
      <c r="BJ815" s="119">
        <v>28.1</v>
      </c>
      <c r="BK815" s="119">
        <v>29.9</v>
      </c>
      <c r="BL815" s="119">
        <v>0</v>
      </c>
      <c r="BM815" s="119" t="s">
        <v>706</v>
      </c>
    </row>
    <row r="816" spans="1:65" s="119" customFormat="1" ht="11.4" x14ac:dyDescent="0.2">
      <c r="A816" s="119" t="s">
        <v>90</v>
      </c>
      <c r="B816" s="119">
        <v>105</v>
      </c>
      <c r="C816" s="119">
        <v>4</v>
      </c>
      <c r="D816" s="119">
        <v>89</v>
      </c>
      <c r="E816" s="119">
        <v>0</v>
      </c>
      <c r="F816" s="119">
        <v>9</v>
      </c>
      <c r="G816" s="119">
        <v>0</v>
      </c>
      <c r="H816" s="119">
        <v>3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3.81</v>
      </c>
      <c r="P816" s="119">
        <v>84.76</v>
      </c>
      <c r="Q816" s="119">
        <v>0</v>
      </c>
      <c r="R816" s="119">
        <v>8.5709999999999997</v>
      </c>
      <c r="S816" s="119">
        <v>0</v>
      </c>
      <c r="T816" s="119">
        <v>2.8570000000000002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456</v>
      </c>
      <c r="AB816" s="119" t="s">
        <v>458</v>
      </c>
      <c r="AC816" s="119" t="s">
        <v>54</v>
      </c>
      <c r="AD816" s="119" t="s">
        <v>565</v>
      </c>
      <c r="AE816" s="119" t="s">
        <v>54</v>
      </c>
      <c r="AF816" s="119" t="s">
        <v>452</v>
      </c>
      <c r="AG816" s="119" t="s">
        <v>54</v>
      </c>
      <c r="AH816" s="119" t="s">
        <v>54</v>
      </c>
      <c r="AI816" s="119" t="s">
        <v>54</v>
      </c>
      <c r="AJ816" s="119" t="s">
        <v>54</v>
      </c>
      <c r="AK816" s="119" t="s">
        <v>54</v>
      </c>
      <c r="AL816" s="119" t="s">
        <v>54</v>
      </c>
      <c r="AM816" s="119">
        <v>0</v>
      </c>
      <c r="AN816" s="119">
        <v>0</v>
      </c>
      <c r="AO816" s="119">
        <v>0</v>
      </c>
      <c r="AP816" s="119">
        <v>7</v>
      </c>
      <c r="AQ816" s="119">
        <v>56</v>
      </c>
      <c r="AR816" s="119">
        <v>31</v>
      </c>
      <c r="AS816" s="119">
        <v>8</v>
      </c>
      <c r="AT816" s="119">
        <v>3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24.9</v>
      </c>
      <c r="BI816" s="119">
        <v>24.2</v>
      </c>
      <c r="BJ816" s="119">
        <v>29.4</v>
      </c>
      <c r="BK816" s="119">
        <v>31.8</v>
      </c>
      <c r="BL816" s="119">
        <v>0</v>
      </c>
      <c r="BM816" s="119" t="s">
        <v>705</v>
      </c>
    </row>
    <row r="817" spans="1:65" s="119" customFormat="1" ht="11.4" x14ac:dyDescent="0.2">
      <c r="A817" s="119" t="s">
        <v>90</v>
      </c>
      <c r="B817" s="119">
        <v>97</v>
      </c>
      <c r="C817" s="119">
        <v>2</v>
      </c>
      <c r="D817" s="119">
        <v>92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2.0619999999999998</v>
      </c>
      <c r="P817" s="119">
        <v>94.85</v>
      </c>
      <c r="Q817" s="119">
        <v>0</v>
      </c>
      <c r="R817" s="119">
        <v>3.093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563</v>
      </c>
      <c r="AB817" s="119" t="s">
        <v>443</v>
      </c>
      <c r="AC817" s="119" t="s">
        <v>54</v>
      </c>
      <c r="AD817" s="119" t="s">
        <v>427</v>
      </c>
      <c r="AE817" s="119" t="s">
        <v>54</v>
      </c>
      <c r="AF817" s="119" t="s">
        <v>54</v>
      </c>
      <c r="AG817" s="119" t="s">
        <v>54</v>
      </c>
      <c r="AH817" s="119" t="s">
        <v>54</v>
      </c>
      <c r="AI817" s="119" t="s">
        <v>54</v>
      </c>
      <c r="AJ817" s="119" t="s">
        <v>54</v>
      </c>
      <c r="AK817" s="119" t="s">
        <v>54</v>
      </c>
      <c r="AL817" s="119" t="s">
        <v>54</v>
      </c>
      <c r="AM817" s="119">
        <v>0</v>
      </c>
      <c r="AN817" s="119">
        <v>0</v>
      </c>
      <c r="AO817" s="119">
        <v>2</v>
      </c>
      <c r="AP817" s="119">
        <v>7</v>
      </c>
      <c r="AQ817" s="119">
        <v>49</v>
      </c>
      <c r="AR817" s="119">
        <v>34</v>
      </c>
      <c r="AS817" s="119">
        <v>2</v>
      </c>
      <c r="AT817" s="119">
        <v>3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24.7</v>
      </c>
      <c r="BI817" s="119">
        <v>24.4</v>
      </c>
      <c r="BJ817" s="119">
        <v>27.9</v>
      </c>
      <c r="BK817" s="119">
        <v>30.7</v>
      </c>
      <c r="BL817" s="119">
        <v>1</v>
      </c>
      <c r="BM817" s="119" t="s">
        <v>706</v>
      </c>
    </row>
    <row r="818" spans="1:65" s="119" customFormat="1" ht="11.4" x14ac:dyDescent="0.2">
      <c r="A818" s="119" t="s">
        <v>91</v>
      </c>
      <c r="B818" s="119">
        <v>92</v>
      </c>
      <c r="C818" s="119">
        <v>2</v>
      </c>
      <c r="D818" s="119">
        <v>81</v>
      </c>
      <c r="E818" s="119">
        <v>2</v>
      </c>
      <c r="F818" s="119">
        <v>6</v>
      </c>
      <c r="G818" s="119">
        <v>1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2.1739999999999999</v>
      </c>
      <c r="P818" s="119">
        <v>88.04</v>
      </c>
      <c r="Q818" s="119">
        <v>2.1739999999999999</v>
      </c>
      <c r="R818" s="119">
        <v>6.5220000000000002</v>
      </c>
      <c r="S818" s="119">
        <v>1.087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507</v>
      </c>
      <c r="AB818" s="119" t="s">
        <v>460</v>
      </c>
      <c r="AC818" s="119" t="s">
        <v>600</v>
      </c>
      <c r="AD818" s="119" t="s">
        <v>569</v>
      </c>
      <c r="AE818" s="119" t="s">
        <v>554</v>
      </c>
      <c r="AF818" s="119" t="s">
        <v>54</v>
      </c>
      <c r="AG818" s="119" t="s">
        <v>54</v>
      </c>
      <c r="AH818" s="119" t="s">
        <v>54</v>
      </c>
      <c r="AI818" s="119" t="s">
        <v>54</v>
      </c>
      <c r="AJ818" s="119" t="s">
        <v>54</v>
      </c>
      <c r="AK818" s="119" t="s">
        <v>54</v>
      </c>
      <c r="AL818" s="119" t="s">
        <v>54</v>
      </c>
      <c r="AM818" s="119">
        <v>0</v>
      </c>
      <c r="AN818" s="119">
        <v>1</v>
      </c>
      <c r="AO818" s="119">
        <v>1</v>
      </c>
      <c r="AP818" s="119">
        <v>2</v>
      </c>
      <c r="AQ818" s="119">
        <v>23</v>
      </c>
      <c r="AR818" s="119">
        <v>49</v>
      </c>
      <c r="AS818" s="119">
        <v>15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26.7</v>
      </c>
      <c r="BI818" s="119">
        <v>27.2</v>
      </c>
      <c r="BJ818" s="119">
        <v>30.4</v>
      </c>
      <c r="BK818" s="119">
        <v>33.1</v>
      </c>
      <c r="BL818" s="119">
        <v>1</v>
      </c>
      <c r="BM818" s="119" t="s">
        <v>705</v>
      </c>
    </row>
    <row r="819" spans="1:65" s="119" customFormat="1" ht="11.4" x14ac:dyDescent="0.2">
      <c r="A819" s="119" t="s">
        <v>91</v>
      </c>
      <c r="B819" s="119">
        <v>136</v>
      </c>
      <c r="C819" s="119">
        <v>5</v>
      </c>
      <c r="D819" s="119">
        <v>129</v>
      </c>
      <c r="E819" s="119">
        <v>0</v>
      </c>
      <c r="F819" s="119">
        <v>1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3.6760000000000002</v>
      </c>
      <c r="P819" s="119">
        <v>94.85</v>
      </c>
      <c r="Q819" s="119">
        <v>0</v>
      </c>
      <c r="R819" s="119">
        <v>0.73499999999999999</v>
      </c>
      <c r="S819" s="119">
        <v>0.73499999999999999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431</v>
      </c>
      <c r="AB819" s="119" t="s">
        <v>453</v>
      </c>
      <c r="AC819" s="119" t="s">
        <v>54</v>
      </c>
      <c r="AD819" s="119" t="s">
        <v>565</v>
      </c>
      <c r="AE819" s="119" t="s">
        <v>388</v>
      </c>
      <c r="AF819" s="119" t="s">
        <v>54</v>
      </c>
      <c r="AG819" s="119" t="s">
        <v>54</v>
      </c>
      <c r="AH819" s="119" t="s">
        <v>54</v>
      </c>
      <c r="AI819" s="119" t="s">
        <v>54</v>
      </c>
      <c r="AJ819" s="119" t="s">
        <v>54</v>
      </c>
      <c r="AK819" s="119" t="s">
        <v>54</v>
      </c>
      <c r="AL819" s="119" t="s">
        <v>54</v>
      </c>
      <c r="AM819" s="119">
        <v>0</v>
      </c>
      <c r="AN819" s="119">
        <v>2</v>
      </c>
      <c r="AO819" s="119">
        <v>5</v>
      </c>
      <c r="AP819" s="119">
        <v>14</v>
      </c>
      <c r="AQ819" s="119">
        <v>61</v>
      </c>
      <c r="AR819" s="119">
        <v>48</v>
      </c>
      <c r="AS819" s="119">
        <v>6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23.5</v>
      </c>
      <c r="BI819" s="119">
        <v>24.4</v>
      </c>
      <c r="BJ819" s="119">
        <v>27.5</v>
      </c>
      <c r="BK819" s="119">
        <v>29.7</v>
      </c>
      <c r="BL819" s="119">
        <v>0</v>
      </c>
      <c r="BM819" s="119" t="s">
        <v>706</v>
      </c>
    </row>
    <row r="820" spans="1:65" s="119" customFormat="1" ht="11.4" x14ac:dyDescent="0.2">
      <c r="A820" s="119" t="s">
        <v>92</v>
      </c>
      <c r="B820" s="119">
        <v>148</v>
      </c>
      <c r="C820" s="119">
        <v>11</v>
      </c>
      <c r="D820" s="119">
        <v>128</v>
      </c>
      <c r="E820" s="119">
        <v>0</v>
      </c>
      <c r="F820" s="119">
        <v>6</v>
      </c>
      <c r="G820" s="119">
        <v>0</v>
      </c>
      <c r="H820" s="119">
        <v>2</v>
      </c>
      <c r="I820" s="119">
        <v>0</v>
      </c>
      <c r="J820" s="119">
        <v>0</v>
      </c>
      <c r="K820" s="119">
        <v>0</v>
      </c>
      <c r="L820" s="119">
        <v>1</v>
      </c>
      <c r="M820" s="119">
        <v>0</v>
      </c>
      <c r="N820" s="119">
        <v>0</v>
      </c>
      <c r="O820" s="119">
        <v>7.4320000000000004</v>
      </c>
      <c r="P820" s="119">
        <v>86.49</v>
      </c>
      <c r="Q820" s="119">
        <v>0</v>
      </c>
      <c r="R820" s="119">
        <v>4.0540000000000003</v>
      </c>
      <c r="S820" s="119">
        <v>0</v>
      </c>
      <c r="T820" s="119">
        <v>1.351</v>
      </c>
      <c r="U820" s="119">
        <v>0</v>
      </c>
      <c r="V820" s="119">
        <v>0</v>
      </c>
      <c r="W820" s="119">
        <v>0</v>
      </c>
      <c r="X820" s="119">
        <v>0.67600000000000005</v>
      </c>
      <c r="Y820" s="119">
        <v>0</v>
      </c>
      <c r="Z820" s="119">
        <v>0</v>
      </c>
      <c r="AA820" s="119" t="s">
        <v>399</v>
      </c>
      <c r="AB820" s="119" t="s">
        <v>403</v>
      </c>
      <c r="AC820" s="119" t="s">
        <v>54</v>
      </c>
      <c r="AD820" s="119" t="s">
        <v>392</v>
      </c>
      <c r="AE820" s="119" t="s">
        <v>54</v>
      </c>
      <c r="AF820" s="119" t="s">
        <v>487</v>
      </c>
      <c r="AG820" s="119" t="s">
        <v>54</v>
      </c>
      <c r="AH820" s="119" t="s">
        <v>54</v>
      </c>
      <c r="AI820" s="119" t="s">
        <v>54</v>
      </c>
      <c r="AJ820" s="119" t="s">
        <v>495</v>
      </c>
      <c r="AK820" s="119" t="s">
        <v>54</v>
      </c>
      <c r="AL820" s="119" t="s">
        <v>54</v>
      </c>
      <c r="AM820" s="119">
        <v>0</v>
      </c>
      <c r="AN820" s="119">
        <v>0</v>
      </c>
      <c r="AO820" s="119">
        <v>21</v>
      </c>
      <c r="AP820" s="119">
        <v>22</v>
      </c>
      <c r="AQ820" s="119">
        <v>57</v>
      </c>
      <c r="AR820" s="119">
        <v>43</v>
      </c>
      <c r="AS820" s="119">
        <v>5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22.4</v>
      </c>
      <c r="BI820" s="119">
        <v>23</v>
      </c>
      <c r="BJ820" s="119">
        <v>27.4</v>
      </c>
      <c r="BK820" s="119">
        <v>28.9</v>
      </c>
      <c r="BL820" s="119">
        <v>0</v>
      </c>
      <c r="BM820" s="119" t="s">
        <v>705</v>
      </c>
    </row>
    <row r="821" spans="1:65" s="119" customFormat="1" ht="11.4" x14ac:dyDescent="0.2">
      <c r="A821" s="119" t="s">
        <v>92</v>
      </c>
      <c r="B821" s="119">
        <v>148</v>
      </c>
      <c r="C821" s="119">
        <v>4</v>
      </c>
      <c r="D821" s="119">
        <v>137</v>
      </c>
      <c r="E821" s="119">
        <v>0</v>
      </c>
      <c r="F821" s="119">
        <v>5</v>
      </c>
      <c r="G821" s="119">
        <v>0</v>
      </c>
      <c r="H821" s="119">
        <v>0</v>
      </c>
      <c r="I821" s="119">
        <v>0</v>
      </c>
      <c r="J821" s="119">
        <v>0</v>
      </c>
      <c r="K821" s="119">
        <v>1</v>
      </c>
      <c r="L821" s="119">
        <v>0</v>
      </c>
      <c r="M821" s="119">
        <v>0</v>
      </c>
      <c r="N821" s="119">
        <v>1</v>
      </c>
      <c r="O821" s="119">
        <v>2.7029999999999998</v>
      </c>
      <c r="P821" s="119">
        <v>92.57</v>
      </c>
      <c r="Q821" s="119">
        <v>0</v>
      </c>
      <c r="R821" s="119">
        <v>3.3780000000000001</v>
      </c>
      <c r="S821" s="119">
        <v>0</v>
      </c>
      <c r="T821" s="119">
        <v>0</v>
      </c>
      <c r="U821" s="119">
        <v>0</v>
      </c>
      <c r="V821" s="119">
        <v>0</v>
      </c>
      <c r="W821" s="119">
        <v>0.67600000000000005</v>
      </c>
      <c r="X821" s="119">
        <v>0</v>
      </c>
      <c r="Y821" s="119">
        <v>0</v>
      </c>
      <c r="Z821" s="119">
        <v>0.67600000000000005</v>
      </c>
      <c r="AA821" s="119" t="s">
        <v>501</v>
      </c>
      <c r="AB821" s="119" t="s">
        <v>436</v>
      </c>
      <c r="AC821" s="119" t="s">
        <v>54</v>
      </c>
      <c r="AD821" s="119" t="s">
        <v>561</v>
      </c>
      <c r="AE821" s="119" t="s">
        <v>54</v>
      </c>
      <c r="AF821" s="119" t="s">
        <v>54</v>
      </c>
      <c r="AG821" s="119" t="s">
        <v>54</v>
      </c>
      <c r="AH821" s="119" t="s">
        <v>54</v>
      </c>
      <c r="AI821" s="119" t="s">
        <v>424</v>
      </c>
      <c r="AJ821" s="119" t="s">
        <v>54</v>
      </c>
      <c r="AK821" s="119" t="s">
        <v>54</v>
      </c>
      <c r="AL821" s="119" t="s">
        <v>500</v>
      </c>
      <c r="AM821" s="119">
        <v>0</v>
      </c>
      <c r="AN821" s="119">
        <v>0</v>
      </c>
      <c r="AO821" s="119">
        <v>11</v>
      </c>
      <c r="AP821" s="119">
        <v>14</v>
      </c>
      <c r="AQ821" s="119">
        <v>73</v>
      </c>
      <c r="AR821" s="119">
        <v>47</v>
      </c>
      <c r="AS821" s="119">
        <v>3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23</v>
      </c>
      <c r="BI821" s="119">
        <v>23.6</v>
      </c>
      <c r="BJ821" s="119">
        <v>26.7</v>
      </c>
      <c r="BK821" s="119">
        <v>27.9</v>
      </c>
      <c r="BL821" s="119">
        <v>0</v>
      </c>
      <c r="BM821" s="119" t="s">
        <v>706</v>
      </c>
    </row>
    <row r="822" spans="1:65" s="119" customFormat="1" ht="11.4" x14ac:dyDescent="0.2">
      <c r="A822" s="119" t="s">
        <v>93</v>
      </c>
      <c r="B822" s="119">
        <v>136</v>
      </c>
      <c r="C822" s="119">
        <v>4</v>
      </c>
      <c r="D822" s="119">
        <v>130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2.9409999999999998</v>
      </c>
      <c r="P822" s="119">
        <v>95.59</v>
      </c>
      <c r="Q822" s="119">
        <v>0</v>
      </c>
      <c r="R822" s="119">
        <v>1.4710000000000001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502</v>
      </c>
      <c r="AB822" s="119" t="s">
        <v>403</v>
      </c>
      <c r="AC822" s="119" t="s">
        <v>54</v>
      </c>
      <c r="AD822" s="119" t="s">
        <v>392</v>
      </c>
      <c r="AE822" s="119" t="s">
        <v>54</v>
      </c>
      <c r="AF822" s="119" t="s">
        <v>54</v>
      </c>
      <c r="AG822" s="119" t="s">
        <v>54</v>
      </c>
      <c r="AH822" s="119" t="s">
        <v>54</v>
      </c>
      <c r="AI822" s="119" t="s">
        <v>54</v>
      </c>
      <c r="AJ822" s="119" t="s">
        <v>54</v>
      </c>
      <c r="AK822" s="119" t="s">
        <v>54</v>
      </c>
      <c r="AL822" s="119" t="s">
        <v>54</v>
      </c>
      <c r="AM822" s="119">
        <v>0</v>
      </c>
      <c r="AN822" s="119">
        <v>0</v>
      </c>
      <c r="AO822" s="119">
        <v>1</v>
      </c>
      <c r="AP822" s="119">
        <v>40</v>
      </c>
      <c r="AQ822" s="119">
        <v>53</v>
      </c>
      <c r="AR822" s="119">
        <v>39</v>
      </c>
      <c r="AS822" s="119">
        <v>3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22.6</v>
      </c>
      <c r="BI822" s="119">
        <v>22.6</v>
      </c>
      <c r="BJ822" s="119">
        <v>27.2</v>
      </c>
      <c r="BK822" s="119">
        <v>29.2</v>
      </c>
      <c r="BL822" s="119">
        <v>0</v>
      </c>
      <c r="BM822" s="119" t="s">
        <v>705</v>
      </c>
    </row>
    <row r="823" spans="1:65" s="119" customFormat="1" ht="11.4" x14ac:dyDescent="0.2">
      <c r="A823" s="119" t="s">
        <v>93</v>
      </c>
      <c r="B823" s="119">
        <v>166</v>
      </c>
      <c r="C823" s="119">
        <v>5</v>
      </c>
      <c r="D823" s="119">
        <v>152</v>
      </c>
      <c r="E823" s="119">
        <v>0</v>
      </c>
      <c r="F823" s="119">
        <v>6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2</v>
      </c>
      <c r="M823" s="119">
        <v>0</v>
      </c>
      <c r="N823" s="119">
        <v>0</v>
      </c>
      <c r="O823" s="119">
        <v>3.012</v>
      </c>
      <c r="P823" s="119">
        <v>91.57</v>
      </c>
      <c r="Q823" s="119">
        <v>0</v>
      </c>
      <c r="R823" s="119">
        <v>3.6139999999999999</v>
      </c>
      <c r="S823" s="119">
        <v>0</v>
      </c>
      <c r="T823" s="119">
        <v>0.60199999999999998</v>
      </c>
      <c r="U823" s="119">
        <v>0</v>
      </c>
      <c r="V823" s="119">
        <v>0</v>
      </c>
      <c r="W823" s="119">
        <v>0</v>
      </c>
      <c r="X823" s="119">
        <v>1.2050000000000001</v>
      </c>
      <c r="Y823" s="119">
        <v>0</v>
      </c>
      <c r="Z823" s="119">
        <v>0</v>
      </c>
      <c r="AA823" s="119" t="s">
        <v>392</v>
      </c>
      <c r="AB823" s="119" t="s">
        <v>412</v>
      </c>
      <c r="AC823" s="119" t="s">
        <v>54</v>
      </c>
      <c r="AD823" s="119" t="s">
        <v>427</v>
      </c>
      <c r="AE823" s="119" t="s">
        <v>54</v>
      </c>
      <c r="AF823" s="119" t="s">
        <v>606</v>
      </c>
      <c r="AG823" s="119" t="s">
        <v>54</v>
      </c>
      <c r="AH823" s="119" t="s">
        <v>54</v>
      </c>
      <c r="AI823" s="119" t="s">
        <v>54</v>
      </c>
      <c r="AJ823" s="119" t="s">
        <v>665</v>
      </c>
      <c r="AK823" s="119" t="s">
        <v>54</v>
      </c>
      <c r="AL823" s="119" t="s">
        <v>54</v>
      </c>
      <c r="AM823" s="119">
        <v>0</v>
      </c>
      <c r="AN823" s="119">
        <v>13</v>
      </c>
      <c r="AO823" s="119">
        <v>14</v>
      </c>
      <c r="AP823" s="119">
        <v>44</v>
      </c>
      <c r="AQ823" s="119">
        <v>79</v>
      </c>
      <c r="AR823" s="119">
        <v>14</v>
      </c>
      <c r="AS823" s="119">
        <v>2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</v>
      </c>
      <c r="BI823" s="119">
        <v>21.2</v>
      </c>
      <c r="BJ823" s="119">
        <v>24.7</v>
      </c>
      <c r="BK823" s="119">
        <v>26.8</v>
      </c>
      <c r="BL823" s="119">
        <v>0</v>
      </c>
      <c r="BM823" s="119" t="s">
        <v>706</v>
      </c>
    </row>
    <row r="824" spans="1:65" s="119" customFormat="1" ht="11.4" x14ac:dyDescent="0.2">
      <c r="A824" s="119" t="s">
        <v>94</v>
      </c>
      <c r="B824" s="119">
        <v>155</v>
      </c>
      <c r="C824" s="119">
        <v>3</v>
      </c>
      <c r="D824" s="119">
        <v>144</v>
      </c>
      <c r="E824" s="119">
        <v>2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1</v>
      </c>
      <c r="O824" s="119">
        <v>1.9350000000000001</v>
      </c>
      <c r="P824" s="119">
        <v>92.9</v>
      </c>
      <c r="Q824" s="119">
        <v>1.29</v>
      </c>
      <c r="R824" s="119">
        <v>3.226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0.64500000000000002</v>
      </c>
      <c r="AA824" s="119" t="s">
        <v>422</v>
      </c>
      <c r="AB824" s="119" t="s">
        <v>388</v>
      </c>
      <c r="AC824" s="119" t="s">
        <v>384</v>
      </c>
      <c r="AD824" s="119" t="s">
        <v>529</v>
      </c>
      <c r="AE824" s="119" t="s">
        <v>54</v>
      </c>
      <c r="AF824" s="119" t="s">
        <v>54</v>
      </c>
      <c r="AG824" s="119" t="s">
        <v>54</v>
      </c>
      <c r="AH824" s="119" t="s">
        <v>54</v>
      </c>
      <c r="AI824" s="119" t="s">
        <v>54</v>
      </c>
      <c r="AJ824" s="119" t="s">
        <v>54</v>
      </c>
      <c r="AK824" s="119" t="s">
        <v>54</v>
      </c>
      <c r="AL824" s="119" t="s">
        <v>412</v>
      </c>
      <c r="AM824" s="119">
        <v>0</v>
      </c>
      <c r="AN824" s="119">
        <v>0</v>
      </c>
      <c r="AO824" s="119">
        <v>4</v>
      </c>
      <c r="AP824" s="119">
        <v>48</v>
      </c>
      <c r="AQ824" s="119">
        <v>73</v>
      </c>
      <c r="AR824" s="119">
        <v>27</v>
      </c>
      <c r="AS824" s="119">
        <v>3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21.6</v>
      </c>
      <c r="BI824" s="119">
        <v>22.1</v>
      </c>
      <c r="BJ824" s="119">
        <v>25.8</v>
      </c>
      <c r="BK824" s="119">
        <v>28.7</v>
      </c>
      <c r="BL824" s="119">
        <v>0</v>
      </c>
      <c r="BM824" s="119" t="s">
        <v>705</v>
      </c>
    </row>
    <row r="825" spans="1:65" s="119" customFormat="1" ht="11.4" x14ac:dyDescent="0.2">
      <c r="A825" s="119" t="s">
        <v>94</v>
      </c>
      <c r="B825" s="119">
        <v>206</v>
      </c>
      <c r="C825" s="119">
        <v>10</v>
      </c>
      <c r="D825" s="119">
        <v>188</v>
      </c>
      <c r="E825" s="119">
        <v>1</v>
      </c>
      <c r="F825" s="119">
        <v>5</v>
      </c>
      <c r="G825" s="119">
        <v>0</v>
      </c>
      <c r="H825" s="119">
        <v>2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4.8540000000000001</v>
      </c>
      <c r="P825" s="119">
        <v>91.26</v>
      </c>
      <c r="Q825" s="119">
        <v>0.48499999999999999</v>
      </c>
      <c r="R825" s="119">
        <v>2.427</v>
      </c>
      <c r="S825" s="119">
        <v>0</v>
      </c>
      <c r="T825" s="119">
        <v>0.97099999999999997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390</v>
      </c>
      <c r="AB825" s="119" t="s">
        <v>426</v>
      </c>
      <c r="AC825" s="119" t="s">
        <v>506</v>
      </c>
      <c r="AD825" s="119" t="s">
        <v>412</v>
      </c>
      <c r="AE825" s="119" t="s">
        <v>54</v>
      </c>
      <c r="AF825" s="119" t="s">
        <v>433</v>
      </c>
      <c r="AG825" s="119" t="s">
        <v>54</v>
      </c>
      <c r="AH825" s="119" t="s">
        <v>54</v>
      </c>
      <c r="AI825" s="119" t="s">
        <v>54</v>
      </c>
      <c r="AJ825" s="119" t="s">
        <v>54</v>
      </c>
      <c r="AK825" s="119" t="s">
        <v>54</v>
      </c>
      <c r="AL825" s="119" t="s">
        <v>54</v>
      </c>
      <c r="AM825" s="119">
        <v>2</v>
      </c>
      <c r="AN825" s="119">
        <v>7</v>
      </c>
      <c r="AO825" s="119">
        <v>19</v>
      </c>
      <c r="AP825" s="119">
        <v>67</v>
      </c>
      <c r="AQ825" s="119">
        <v>83</v>
      </c>
      <c r="AR825" s="119">
        <v>27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19.899999999999999</v>
      </c>
      <c r="BI825" s="119">
        <v>20.399999999999999</v>
      </c>
      <c r="BJ825" s="119">
        <v>24.7</v>
      </c>
      <c r="BK825" s="119">
        <v>26.1</v>
      </c>
      <c r="BL825" s="119">
        <v>0</v>
      </c>
      <c r="BM825" s="119" t="s">
        <v>706</v>
      </c>
    </row>
    <row r="826" spans="1:65" s="119" customFormat="1" ht="11.4" x14ac:dyDescent="0.2">
      <c r="A826" s="119" t="s">
        <v>95</v>
      </c>
      <c r="B826" s="119">
        <v>150</v>
      </c>
      <c r="C826" s="119">
        <v>5</v>
      </c>
      <c r="D826" s="119">
        <v>138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2</v>
      </c>
      <c r="M826" s="119">
        <v>0</v>
      </c>
      <c r="N826" s="119">
        <v>0</v>
      </c>
      <c r="O826" s="119">
        <v>3.3330000000000002</v>
      </c>
      <c r="P826" s="119">
        <v>92</v>
      </c>
      <c r="Q826" s="119">
        <v>0</v>
      </c>
      <c r="R826" s="119">
        <v>3.3330000000000002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1.333</v>
      </c>
      <c r="Y826" s="119">
        <v>0</v>
      </c>
      <c r="Z826" s="119">
        <v>0</v>
      </c>
      <c r="AA826" s="119" t="s">
        <v>441</v>
      </c>
      <c r="AB826" s="119" t="s">
        <v>408</v>
      </c>
      <c r="AC826" s="119" t="s">
        <v>54</v>
      </c>
      <c r="AD826" s="119" t="s">
        <v>563</v>
      </c>
      <c r="AE826" s="119" t="s">
        <v>54</v>
      </c>
      <c r="AF826" s="119" t="s">
        <v>54</v>
      </c>
      <c r="AG826" s="119" t="s">
        <v>54</v>
      </c>
      <c r="AH826" s="119" t="s">
        <v>54</v>
      </c>
      <c r="AI826" s="119" t="s">
        <v>54</v>
      </c>
      <c r="AJ826" s="119" t="s">
        <v>444</v>
      </c>
      <c r="AK826" s="119" t="s">
        <v>54</v>
      </c>
      <c r="AL826" s="119" t="s">
        <v>54</v>
      </c>
      <c r="AM826" s="119">
        <v>0</v>
      </c>
      <c r="AN826" s="119">
        <v>0</v>
      </c>
      <c r="AO826" s="119">
        <v>2</v>
      </c>
      <c r="AP826" s="119">
        <v>28</v>
      </c>
      <c r="AQ826" s="119">
        <v>80</v>
      </c>
      <c r="AR826" s="119">
        <v>37</v>
      </c>
      <c r="AS826" s="119">
        <v>3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22.8</v>
      </c>
      <c r="BI826" s="119">
        <v>22.9</v>
      </c>
      <c r="BJ826" s="119">
        <v>25.9</v>
      </c>
      <c r="BK826" s="119">
        <v>29.3</v>
      </c>
      <c r="BL826" s="119">
        <v>0</v>
      </c>
      <c r="BM826" s="119" t="s">
        <v>705</v>
      </c>
    </row>
    <row r="827" spans="1:65" s="119" customFormat="1" ht="11.4" x14ac:dyDescent="0.2">
      <c r="A827" s="119" t="s">
        <v>95</v>
      </c>
      <c r="B827" s="119">
        <v>161</v>
      </c>
      <c r="C827" s="119">
        <v>3</v>
      </c>
      <c r="D827" s="119">
        <v>151</v>
      </c>
      <c r="E827" s="119">
        <v>1</v>
      </c>
      <c r="F827" s="119">
        <v>2</v>
      </c>
      <c r="G827" s="119">
        <v>1</v>
      </c>
      <c r="H827" s="119">
        <v>3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1.863</v>
      </c>
      <c r="P827" s="119">
        <v>93.79</v>
      </c>
      <c r="Q827" s="119">
        <v>0.621</v>
      </c>
      <c r="R827" s="119">
        <v>1.242</v>
      </c>
      <c r="S827" s="119">
        <v>0.621</v>
      </c>
      <c r="T827" s="119">
        <v>1.863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437</v>
      </c>
      <c r="AB827" s="119" t="s">
        <v>388</v>
      </c>
      <c r="AC827" s="119" t="s">
        <v>426</v>
      </c>
      <c r="AD827" s="119" t="s">
        <v>505</v>
      </c>
      <c r="AE827" s="119" t="s">
        <v>477</v>
      </c>
      <c r="AF827" s="119" t="s">
        <v>583</v>
      </c>
      <c r="AG827" s="119" t="s">
        <v>54</v>
      </c>
      <c r="AH827" s="119" t="s">
        <v>54</v>
      </c>
      <c r="AI827" s="119" t="s">
        <v>54</v>
      </c>
      <c r="AJ827" s="119" t="s">
        <v>54</v>
      </c>
      <c r="AK827" s="119" t="s">
        <v>54</v>
      </c>
      <c r="AL827" s="119" t="s">
        <v>54</v>
      </c>
      <c r="AM827" s="119">
        <v>0</v>
      </c>
      <c r="AN827" s="119">
        <v>1</v>
      </c>
      <c r="AO827" s="119">
        <v>10</v>
      </c>
      <c r="AP827" s="119">
        <v>34</v>
      </c>
      <c r="AQ827" s="119">
        <v>100</v>
      </c>
      <c r="AR827" s="119">
        <v>13</v>
      </c>
      <c r="AS827" s="119">
        <v>3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21.4</v>
      </c>
      <c r="BI827" s="119">
        <v>21.8</v>
      </c>
      <c r="BJ827" s="119">
        <v>24.3</v>
      </c>
      <c r="BK827" s="119">
        <v>26.3</v>
      </c>
      <c r="BL827" s="119">
        <v>0</v>
      </c>
      <c r="BM827" s="119" t="s">
        <v>706</v>
      </c>
    </row>
    <row r="828" spans="1:65" s="119" customFormat="1" ht="11.4" x14ac:dyDescent="0.2">
      <c r="A828" s="119" t="s">
        <v>96</v>
      </c>
      <c r="B828" s="119">
        <v>129</v>
      </c>
      <c r="C828" s="119">
        <v>5</v>
      </c>
      <c r="D828" s="119">
        <v>119</v>
      </c>
      <c r="E828" s="119">
        <v>4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3.8759999999999999</v>
      </c>
      <c r="P828" s="119">
        <v>92.25</v>
      </c>
      <c r="Q828" s="119">
        <v>3.101</v>
      </c>
      <c r="R828" s="119">
        <v>0.77500000000000002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536</v>
      </c>
      <c r="AB828" s="119" t="s">
        <v>421</v>
      </c>
      <c r="AC828" s="119" t="s">
        <v>412</v>
      </c>
      <c r="AD828" s="119" t="s">
        <v>529</v>
      </c>
      <c r="AE828" s="119" t="s">
        <v>54</v>
      </c>
      <c r="AF828" s="119" t="s">
        <v>54</v>
      </c>
      <c r="AG828" s="119" t="s">
        <v>54</v>
      </c>
      <c r="AH828" s="119" t="s">
        <v>54</v>
      </c>
      <c r="AI828" s="119" t="s">
        <v>54</v>
      </c>
      <c r="AJ828" s="119" t="s">
        <v>54</v>
      </c>
      <c r="AK828" s="119" t="s">
        <v>54</v>
      </c>
      <c r="AL828" s="119" t="s">
        <v>54</v>
      </c>
      <c r="AM828" s="119">
        <v>0</v>
      </c>
      <c r="AN828" s="119">
        <v>1</v>
      </c>
      <c r="AO828" s="119">
        <v>2</v>
      </c>
      <c r="AP828" s="119">
        <v>33</v>
      </c>
      <c r="AQ828" s="119">
        <v>42</v>
      </c>
      <c r="AR828" s="119">
        <v>43</v>
      </c>
      <c r="AS828" s="119">
        <v>7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23.3</v>
      </c>
      <c r="BI828" s="119">
        <v>23.6</v>
      </c>
      <c r="BJ828" s="119">
        <v>28.2</v>
      </c>
      <c r="BK828" s="119">
        <v>30.6</v>
      </c>
      <c r="BL828" s="119">
        <v>0</v>
      </c>
      <c r="BM828" s="119" t="s">
        <v>705</v>
      </c>
    </row>
    <row r="829" spans="1:65" s="119" customFormat="1" ht="11.4" x14ac:dyDescent="0.2">
      <c r="A829" s="119" t="s">
        <v>96</v>
      </c>
      <c r="B829" s="119">
        <v>185</v>
      </c>
      <c r="C829" s="119">
        <v>10</v>
      </c>
      <c r="D829" s="119">
        <v>170</v>
      </c>
      <c r="E829" s="119">
        <v>0</v>
      </c>
      <c r="F829" s="119">
        <v>3</v>
      </c>
      <c r="G829" s="119">
        <v>1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5.4050000000000002</v>
      </c>
      <c r="P829" s="119">
        <v>91.89</v>
      </c>
      <c r="Q829" s="119">
        <v>0</v>
      </c>
      <c r="R829" s="119">
        <v>1.6220000000000001</v>
      </c>
      <c r="S829" s="119">
        <v>0.54100000000000004</v>
      </c>
      <c r="T829" s="119">
        <v>0.54100000000000004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501</v>
      </c>
      <c r="AB829" s="119" t="s">
        <v>516</v>
      </c>
      <c r="AC829" s="119" t="s">
        <v>54</v>
      </c>
      <c r="AD829" s="119" t="s">
        <v>409</v>
      </c>
      <c r="AE829" s="119" t="s">
        <v>492</v>
      </c>
      <c r="AF829" s="119" t="s">
        <v>519</v>
      </c>
      <c r="AG829" s="119" t="s">
        <v>54</v>
      </c>
      <c r="AH829" s="119" t="s">
        <v>54</v>
      </c>
      <c r="AI829" s="119" t="s">
        <v>54</v>
      </c>
      <c r="AJ829" s="119" t="s">
        <v>54</v>
      </c>
      <c r="AK829" s="119" t="s">
        <v>54</v>
      </c>
      <c r="AL829" s="119" t="s">
        <v>54</v>
      </c>
      <c r="AM829" s="119">
        <v>1</v>
      </c>
      <c r="AN829" s="119">
        <v>6</v>
      </c>
      <c r="AO829" s="119">
        <v>26</v>
      </c>
      <c r="AP829" s="119">
        <v>29</v>
      </c>
      <c r="AQ829" s="119">
        <v>107</v>
      </c>
      <c r="AR829" s="119">
        <v>15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20.100000000000001</v>
      </c>
      <c r="BI829" s="119">
        <v>21.3</v>
      </c>
      <c r="BJ829" s="119">
        <v>24.1</v>
      </c>
      <c r="BK829" s="119">
        <v>26.3</v>
      </c>
      <c r="BL829" s="119">
        <v>0</v>
      </c>
      <c r="BM829" s="119" t="s">
        <v>706</v>
      </c>
    </row>
    <row r="830" spans="1:65" s="119" customFormat="1" ht="11.4" x14ac:dyDescent="0.2">
      <c r="A830" s="119" t="s">
        <v>97</v>
      </c>
      <c r="B830" s="119">
        <v>157</v>
      </c>
      <c r="C830" s="119">
        <v>2</v>
      </c>
      <c r="D830" s="119">
        <v>152</v>
      </c>
      <c r="E830" s="119">
        <v>0</v>
      </c>
      <c r="F830" s="119">
        <v>1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1.274</v>
      </c>
      <c r="P830" s="119">
        <v>96.82</v>
      </c>
      <c r="Q830" s="119">
        <v>0</v>
      </c>
      <c r="R830" s="119">
        <v>0.63700000000000001</v>
      </c>
      <c r="S830" s="119">
        <v>0</v>
      </c>
      <c r="T830" s="119">
        <v>0.63700000000000001</v>
      </c>
      <c r="U830" s="119">
        <v>0</v>
      </c>
      <c r="V830" s="119">
        <v>0</v>
      </c>
      <c r="W830" s="119">
        <v>0</v>
      </c>
      <c r="X830" s="119">
        <v>0.63700000000000001</v>
      </c>
      <c r="Y830" s="119">
        <v>0</v>
      </c>
      <c r="Z830" s="119">
        <v>0</v>
      </c>
      <c r="AA830" s="119" t="s">
        <v>436</v>
      </c>
      <c r="AB830" s="119" t="s">
        <v>419</v>
      </c>
      <c r="AC830" s="119" t="s">
        <v>54</v>
      </c>
      <c r="AD830" s="119" t="s">
        <v>547</v>
      </c>
      <c r="AE830" s="119" t="s">
        <v>54</v>
      </c>
      <c r="AF830" s="119" t="s">
        <v>549</v>
      </c>
      <c r="AG830" s="119" t="s">
        <v>54</v>
      </c>
      <c r="AH830" s="119" t="s">
        <v>54</v>
      </c>
      <c r="AI830" s="119" t="s">
        <v>54</v>
      </c>
      <c r="AJ830" s="119" t="s">
        <v>667</v>
      </c>
      <c r="AK830" s="119" t="s">
        <v>54</v>
      </c>
      <c r="AL830" s="119" t="s">
        <v>54</v>
      </c>
      <c r="AM830" s="119">
        <v>0</v>
      </c>
      <c r="AN830" s="119">
        <v>1</v>
      </c>
      <c r="AO830" s="119">
        <v>18</v>
      </c>
      <c r="AP830" s="119">
        <v>38</v>
      </c>
      <c r="AQ830" s="119">
        <v>62</v>
      </c>
      <c r="AR830" s="119">
        <v>32</v>
      </c>
      <c r="AS830" s="119">
        <v>5</v>
      </c>
      <c r="AT830" s="119">
        <v>1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21.3</v>
      </c>
      <c r="BI830" s="119">
        <v>21.7</v>
      </c>
      <c r="BJ830" s="119">
        <v>26.4</v>
      </c>
      <c r="BK830" s="119">
        <v>29.4</v>
      </c>
      <c r="BL830" s="119">
        <v>1</v>
      </c>
      <c r="BM830" s="119" t="s">
        <v>705</v>
      </c>
    </row>
    <row r="831" spans="1:65" s="119" customFormat="1" ht="11.4" x14ac:dyDescent="0.2">
      <c r="A831" s="119" t="s">
        <v>97</v>
      </c>
      <c r="B831" s="119">
        <v>168</v>
      </c>
      <c r="C831" s="119">
        <v>10</v>
      </c>
      <c r="D831" s="119">
        <v>154</v>
      </c>
      <c r="E831" s="119">
        <v>0</v>
      </c>
      <c r="F831" s="119">
        <v>3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5.952</v>
      </c>
      <c r="P831" s="119">
        <v>91.67</v>
      </c>
      <c r="Q831" s="119">
        <v>0</v>
      </c>
      <c r="R831" s="119">
        <v>1.786</v>
      </c>
      <c r="S831" s="119">
        <v>0.59499999999999997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462</v>
      </c>
      <c r="AB831" s="119" t="s">
        <v>391</v>
      </c>
      <c r="AC831" s="119" t="s">
        <v>54</v>
      </c>
      <c r="AD831" s="119" t="s">
        <v>714</v>
      </c>
      <c r="AE831" s="119" t="s">
        <v>520</v>
      </c>
      <c r="AF831" s="119" t="s">
        <v>54</v>
      </c>
      <c r="AG831" s="119" t="s">
        <v>54</v>
      </c>
      <c r="AH831" s="119" t="s">
        <v>54</v>
      </c>
      <c r="AI831" s="119" t="s">
        <v>54</v>
      </c>
      <c r="AJ831" s="119" t="s">
        <v>54</v>
      </c>
      <c r="AK831" s="119" t="s">
        <v>54</v>
      </c>
      <c r="AL831" s="119" t="s">
        <v>54</v>
      </c>
      <c r="AM831" s="119">
        <v>0</v>
      </c>
      <c r="AN831" s="119">
        <v>13</v>
      </c>
      <c r="AO831" s="119">
        <v>40</v>
      </c>
      <c r="AP831" s="119">
        <v>45</v>
      </c>
      <c r="AQ831" s="119">
        <v>57</v>
      </c>
      <c r="AR831" s="119">
        <v>12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1</v>
      </c>
      <c r="BH831" s="119">
        <v>18.7</v>
      </c>
      <c r="BI831" s="119">
        <v>19.100000000000001</v>
      </c>
      <c r="BJ831" s="119">
        <v>23.8</v>
      </c>
      <c r="BK831" s="119">
        <v>25.5</v>
      </c>
      <c r="BL831" s="119">
        <v>1</v>
      </c>
      <c r="BM831" s="119" t="s">
        <v>706</v>
      </c>
    </row>
    <row r="832" spans="1:65" s="119" customFormat="1" ht="11.4" x14ac:dyDescent="0.2">
      <c r="A832" s="119" t="s">
        <v>98</v>
      </c>
      <c r="B832" s="119">
        <v>132</v>
      </c>
      <c r="C832" s="119">
        <v>2</v>
      </c>
      <c r="D832" s="119">
        <v>122</v>
      </c>
      <c r="E832" s="119">
        <v>2</v>
      </c>
      <c r="F832" s="119">
        <v>6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1.5149999999999999</v>
      </c>
      <c r="P832" s="119">
        <v>92.42</v>
      </c>
      <c r="Q832" s="119">
        <v>1.5149999999999999</v>
      </c>
      <c r="R832" s="119">
        <v>4.5449999999999999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537</v>
      </c>
      <c r="AB832" s="119" t="s">
        <v>448</v>
      </c>
      <c r="AC832" s="119" t="s">
        <v>454</v>
      </c>
      <c r="AD832" s="119" t="s">
        <v>524</v>
      </c>
      <c r="AE832" s="119" t="s">
        <v>54</v>
      </c>
      <c r="AF832" s="119" t="s">
        <v>54</v>
      </c>
      <c r="AG832" s="119" t="s">
        <v>54</v>
      </c>
      <c r="AH832" s="119" t="s">
        <v>54</v>
      </c>
      <c r="AI832" s="119" t="s">
        <v>54</v>
      </c>
      <c r="AJ832" s="119" t="s">
        <v>54</v>
      </c>
      <c r="AK832" s="119" t="s">
        <v>54</v>
      </c>
      <c r="AL832" s="119" t="s">
        <v>54</v>
      </c>
      <c r="AM832" s="119">
        <v>0</v>
      </c>
      <c r="AN832" s="119">
        <v>0</v>
      </c>
      <c r="AO832" s="119">
        <v>1</v>
      </c>
      <c r="AP832" s="119">
        <v>22</v>
      </c>
      <c r="AQ832" s="119">
        <v>52</v>
      </c>
      <c r="AR832" s="119">
        <v>54</v>
      </c>
      <c r="AS832" s="119">
        <v>1</v>
      </c>
      <c r="AT832" s="119">
        <v>0</v>
      </c>
      <c r="AU832" s="119">
        <v>1</v>
      </c>
      <c r="AV832" s="119">
        <v>1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24.2</v>
      </c>
      <c r="BI832" s="119">
        <v>24.7</v>
      </c>
      <c r="BJ832" s="119">
        <v>27.5</v>
      </c>
      <c r="BK832" s="119">
        <v>28.7</v>
      </c>
      <c r="BL832" s="119">
        <v>2</v>
      </c>
      <c r="BM832" s="119" t="s">
        <v>705</v>
      </c>
    </row>
    <row r="833" spans="1:65" s="119" customFormat="1" ht="11.4" x14ac:dyDescent="0.2">
      <c r="A833" s="119" t="s">
        <v>98</v>
      </c>
      <c r="B833" s="119">
        <v>144</v>
      </c>
      <c r="C833" s="119">
        <v>3</v>
      </c>
      <c r="D833" s="119">
        <v>129</v>
      </c>
      <c r="E833" s="119">
        <v>1</v>
      </c>
      <c r="F833" s="119">
        <v>5</v>
      </c>
      <c r="G833" s="119">
        <v>3</v>
      </c>
      <c r="H833" s="119">
        <v>2</v>
      </c>
      <c r="I833" s="119">
        <v>0</v>
      </c>
      <c r="J833" s="119">
        <v>0</v>
      </c>
      <c r="K833" s="119">
        <v>0</v>
      </c>
      <c r="L833" s="119">
        <v>1</v>
      </c>
      <c r="M833" s="119">
        <v>0</v>
      </c>
      <c r="N833" s="119">
        <v>0</v>
      </c>
      <c r="O833" s="119">
        <v>2.0830000000000002</v>
      </c>
      <c r="P833" s="119">
        <v>89.58</v>
      </c>
      <c r="Q833" s="119">
        <v>0.69399999999999995</v>
      </c>
      <c r="R833" s="119">
        <v>3.472</v>
      </c>
      <c r="S833" s="119">
        <v>2.0830000000000002</v>
      </c>
      <c r="T833" s="119">
        <v>1.389</v>
      </c>
      <c r="U833" s="119">
        <v>0</v>
      </c>
      <c r="V833" s="119">
        <v>0</v>
      </c>
      <c r="W833" s="119">
        <v>0</v>
      </c>
      <c r="X833" s="119">
        <v>0.69399999999999995</v>
      </c>
      <c r="Y833" s="119">
        <v>0</v>
      </c>
      <c r="Z833" s="119">
        <v>0</v>
      </c>
      <c r="AA833" s="119" t="s">
        <v>434</v>
      </c>
      <c r="AB833" s="119" t="s">
        <v>504</v>
      </c>
      <c r="AC833" s="119" t="s">
        <v>437</v>
      </c>
      <c r="AD833" s="119" t="s">
        <v>420</v>
      </c>
      <c r="AE833" s="119" t="s">
        <v>423</v>
      </c>
      <c r="AF833" s="119" t="s">
        <v>606</v>
      </c>
      <c r="AG833" s="119" t="s">
        <v>54</v>
      </c>
      <c r="AH833" s="119" t="s">
        <v>54</v>
      </c>
      <c r="AI833" s="119" t="s">
        <v>54</v>
      </c>
      <c r="AJ833" s="119" t="s">
        <v>662</v>
      </c>
      <c r="AK833" s="119" t="s">
        <v>54</v>
      </c>
      <c r="AL833" s="119" t="s">
        <v>54</v>
      </c>
      <c r="AM833" s="119">
        <v>1</v>
      </c>
      <c r="AN833" s="119">
        <v>19</v>
      </c>
      <c r="AO833" s="119">
        <v>41</v>
      </c>
      <c r="AP833" s="119">
        <v>37</v>
      </c>
      <c r="AQ833" s="119">
        <v>43</v>
      </c>
      <c r="AR833" s="119">
        <v>3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16.5</v>
      </c>
      <c r="BI833" s="119">
        <v>18.3</v>
      </c>
      <c r="BJ833" s="119">
        <v>21.8</v>
      </c>
      <c r="BK833" s="119">
        <v>23.6</v>
      </c>
      <c r="BL833" s="119">
        <v>0</v>
      </c>
      <c r="BM833" s="119" t="s">
        <v>706</v>
      </c>
    </row>
    <row r="834" spans="1:65" s="119" customFormat="1" ht="11.4" x14ac:dyDescent="0.2">
      <c r="A834" s="119" t="s">
        <v>99</v>
      </c>
      <c r="B834" s="119">
        <v>146</v>
      </c>
      <c r="C834" s="119">
        <v>0</v>
      </c>
      <c r="D834" s="119">
        <v>140</v>
      </c>
      <c r="E834" s="119">
        <v>0</v>
      </c>
      <c r="F834" s="119">
        <v>2</v>
      </c>
      <c r="G834" s="119">
        <v>1</v>
      </c>
      <c r="H834" s="119">
        <v>1</v>
      </c>
      <c r="I834" s="119">
        <v>0</v>
      </c>
      <c r="J834" s="119">
        <v>0</v>
      </c>
      <c r="K834" s="119">
        <v>0</v>
      </c>
      <c r="L834" s="119">
        <v>2</v>
      </c>
      <c r="M834" s="119">
        <v>0</v>
      </c>
      <c r="N834" s="119">
        <v>0</v>
      </c>
      <c r="O834" s="119">
        <v>0</v>
      </c>
      <c r="P834" s="119">
        <v>95.89</v>
      </c>
      <c r="Q834" s="119">
        <v>0</v>
      </c>
      <c r="R834" s="119">
        <v>1.37</v>
      </c>
      <c r="S834" s="119">
        <v>0.68500000000000005</v>
      </c>
      <c r="T834" s="119">
        <v>0.68500000000000005</v>
      </c>
      <c r="U834" s="119">
        <v>0</v>
      </c>
      <c r="V834" s="119">
        <v>0</v>
      </c>
      <c r="W834" s="119">
        <v>0</v>
      </c>
      <c r="X834" s="119">
        <v>1.37</v>
      </c>
      <c r="Y834" s="119">
        <v>0</v>
      </c>
      <c r="Z834" s="119">
        <v>0</v>
      </c>
      <c r="AA834" s="119" t="s">
        <v>54</v>
      </c>
      <c r="AB834" s="119" t="s">
        <v>437</v>
      </c>
      <c r="AC834" s="119" t="s">
        <v>54</v>
      </c>
      <c r="AD834" s="119" t="s">
        <v>432</v>
      </c>
      <c r="AE834" s="119" t="s">
        <v>484</v>
      </c>
      <c r="AF834" s="119" t="s">
        <v>588</v>
      </c>
      <c r="AG834" s="119" t="s">
        <v>54</v>
      </c>
      <c r="AH834" s="119" t="s">
        <v>54</v>
      </c>
      <c r="AI834" s="119" t="s">
        <v>54</v>
      </c>
      <c r="AJ834" s="119" t="s">
        <v>418</v>
      </c>
      <c r="AK834" s="119" t="s">
        <v>54</v>
      </c>
      <c r="AL834" s="119" t="s">
        <v>54</v>
      </c>
      <c r="AM834" s="119">
        <v>0</v>
      </c>
      <c r="AN834" s="119">
        <v>3</v>
      </c>
      <c r="AO834" s="119">
        <v>20</v>
      </c>
      <c r="AP834" s="119">
        <v>48</v>
      </c>
      <c r="AQ834" s="119">
        <v>55</v>
      </c>
      <c r="AR834" s="119">
        <v>18</v>
      </c>
      <c r="AS834" s="119">
        <v>1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19.7</v>
      </c>
      <c r="BI834" s="119">
        <v>20.3</v>
      </c>
      <c r="BJ834" s="119">
        <v>24.8</v>
      </c>
      <c r="BK834" s="119">
        <v>26.6</v>
      </c>
      <c r="BL834" s="119">
        <v>1</v>
      </c>
      <c r="BM834" s="119" t="s">
        <v>705</v>
      </c>
    </row>
    <row r="835" spans="1:65" s="119" customFormat="1" ht="11.4" x14ac:dyDescent="0.2">
      <c r="A835" s="119" t="s">
        <v>99</v>
      </c>
      <c r="B835" s="119">
        <v>144</v>
      </c>
      <c r="C835" s="119">
        <v>6</v>
      </c>
      <c r="D835" s="119">
        <v>132</v>
      </c>
      <c r="E835" s="119">
        <v>0</v>
      </c>
      <c r="F835" s="119">
        <v>0</v>
      </c>
      <c r="G835" s="119">
        <v>1</v>
      </c>
      <c r="H835" s="119">
        <v>3</v>
      </c>
      <c r="I835" s="119">
        <v>2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4.1669999999999998</v>
      </c>
      <c r="P835" s="119">
        <v>91.67</v>
      </c>
      <c r="Q835" s="119">
        <v>0</v>
      </c>
      <c r="R835" s="119">
        <v>0</v>
      </c>
      <c r="S835" s="119">
        <v>0.69399999999999995</v>
      </c>
      <c r="T835" s="119">
        <v>2.0830000000000002</v>
      </c>
      <c r="U835" s="119">
        <v>1.389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682</v>
      </c>
      <c r="AB835" s="119" t="s">
        <v>433</v>
      </c>
      <c r="AC835" s="119" t="s">
        <v>54</v>
      </c>
      <c r="AD835" s="119" t="s">
        <v>54</v>
      </c>
      <c r="AE835" s="119" t="s">
        <v>488</v>
      </c>
      <c r="AF835" s="119" t="s">
        <v>582</v>
      </c>
      <c r="AG835" s="119" t="s">
        <v>642</v>
      </c>
      <c r="AH835" s="119" t="s">
        <v>54</v>
      </c>
      <c r="AI835" s="119" t="s">
        <v>54</v>
      </c>
      <c r="AJ835" s="119" t="s">
        <v>54</v>
      </c>
      <c r="AK835" s="119" t="s">
        <v>54</v>
      </c>
      <c r="AL835" s="119" t="s">
        <v>54</v>
      </c>
      <c r="AM835" s="119">
        <v>4</v>
      </c>
      <c r="AN835" s="119">
        <v>21</v>
      </c>
      <c r="AO835" s="119">
        <v>55</v>
      </c>
      <c r="AP835" s="119">
        <v>45</v>
      </c>
      <c r="AQ835" s="119">
        <v>18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14.4</v>
      </c>
      <c r="BI835" s="119">
        <v>14.4</v>
      </c>
      <c r="BJ835" s="119">
        <v>19.600000000000001</v>
      </c>
      <c r="BK835" s="119">
        <v>23.7</v>
      </c>
      <c r="BL835" s="119">
        <v>0</v>
      </c>
      <c r="BM835" s="119" t="s">
        <v>706</v>
      </c>
    </row>
    <row r="836" spans="1:65" s="119" customFormat="1" ht="11.4" x14ac:dyDescent="0.2">
      <c r="A836" s="119" t="s">
        <v>100</v>
      </c>
      <c r="B836" s="119">
        <v>140</v>
      </c>
      <c r="C836" s="119">
        <v>3</v>
      </c>
      <c r="D836" s="119">
        <v>132</v>
      </c>
      <c r="E836" s="119">
        <v>1</v>
      </c>
      <c r="F836" s="119">
        <v>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2.1429999999999998</v>
      </c>
      <c r="P836" s="119">
        <v>94.29</v>
      </c>
      <c r="Q836" s="119">
        <v>0.71399999999999997</v>
      </c>
      <c r="R836" s="119">
        <v>2.8570000000000002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384</v>
      </c>
      <c r="AB836" s="119" t="s">
        <v>403</v>
      </c>
      <c r="AC836" s="119" t="s">
        <v>455</v>
      </c>
      <c r="AD836" s="119" t="s">
        <v>404</v>
      </c>
      <c r="AE836" s="119" t="s">
        <v>54</v>
      </c>
      <c r="AF836" s="119" t="s">
        <v>54</v>
      </c>
      <c r="AG836" s="119" t="s">
        <v>54</v>
      </c>
      <c r="AH836" s="119" t="s">
        <v>54</v>
      </c>
      <c r="AI836" s="119" t="s">
        <v>54</v>
      </c>
      <c r="AJ836" s="119" t="s">
        <v>54</v>
      </c>
      <c r="AK836" s="119" t="s">
        <v>54</v>
      </c>
      <c r="AL836" s="119" t="s">
        <v>54</v>
      </c>
      <c r="AM836" s="119">
        <v>0</v>
      </c>
      <c r="AN836" s="119">
        <v>0</v>
      </c>
      <c r="AO836" s="119">
        <v>6</v>
      </c>
      <c r="AP836" s="119">
        <v>31</v>
      </c>
      <c r="AQ836" s="119">
        <v>78</v>
      </c>
      <c r="AR836" s="119">
        <v>19</v>
      </c>
      <c r="AS836" s="119">
        <v>2</v>
      </c>
      <c r="AT836" s="119">
        <v>0</v>
      </c>
      <c r="AU836" s="119">
        <v>2</v>
      </c>
      <c r="AV836" s="119">
        <v>1</v>
      </c>
      <c r="AW836" s="119">
        <v>1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22.8</v>
      </c>
      <c r="BI836" s="119">
        <v>22.6</v>
      </c>
      <c r="BJ836" s="119">
        <v>25.7</v>
      </c>
      <c r="BK836" s="119">
        <v>28</v>
      </c>
      <c r="BL836" s="119">
        <v>4</v>
      </c>
      <c r="BM836" s="119" t="s">
        <v>705</v>
      </c>
    </row>
    <row r="837" spans="1:65" s="119" customFormat="1" ht="11.4" x14ac:dyDescent="0.2">
      <c r="A837" s="119" t="s">
        <v>100</v>
      </c>
      <c r="B837" s="119">
        <v>131</v>
      </c>
      <c r="C837" s="119">
        <v>3</v>
      </c>
      <c r="D837" s="119">
        <v>120</v>
      </c>
      <c r="E837" s="119">
        <v>1</v>
      </c>
      <c r="F837" s="119">
        <v>2</v>
      </c>
      <c r="G837" s="119">
        <v>2</v>
      </c>
      <c r="H837" s="119">
        <v>2</v>
      </c>
      <c r="I837" s="119">
        <v>0</v>
      </c>
      <c r="J837" s="119">
        <v>0</v>
      </c>
      <c r="K837" s="119">
        <v>0</v>
      </c>
      <c r="L837" s="119">
        <v>1</v>
      </c>
      <c r="M837" s="119">
        <v>0</v>
      </c>
      <c r="N837" s="119">
        <v>0</v>
      </c>
      <c r="O837" s="119">
        <v>2.29</v>
      </c>
      <c r="P837" s="119">
        <v>91.6</v>
      </c>
      <c r="Q837" s="119">
        <v>0.76300000000000001</v>
      </c>
      <c r="R837" s="119">
        <v>1.5269999999999999</v>
      </c>
      <c r="S837" s="119">
        <v>1.5269999999999999</v>
      </c>
      <c r="T837" s="119">
        <v>1.5269999999999999</v>
      </c>
      <c r="U837" s="119">
        <v>0</v>
      </c>
      <c r="V837" s="119">
        <v>0</v>
      </c>
      <c r="W837" s="119">
        <v>0</v>
      </c>
      <c r="X837" s="119">
        <v>0.76300000000000001</v>
      </c>
      <c r="Y837" s="119">
        <v>0</v>
      </c>
      <c r="Z837" s="119">
        <v>0</v>
      </c>
      <c r="AA837" s="119" t="s">
        <v>390</v>
      </c>
      <c r="AB837" s="119" t="s">
        <v>582</v>
      </c>
      <c r="AC837" s="119" t="s">
        <v>591</v>
      </c>
      <c r="AD837" s="119" t="s">
        <v>659</v>
      </c>
      <c r="AE837" s="119" t="s">
        <v>497</v>
      </c>
      <c r="AF837" s="119" t="s">
        <v>465</v>
      </c>
      <c r="AG837" s="119" t="s">
        <v>54</v>
      </c>
      <c r="AH837" s="119" t="s">
        <v>54</v>
      </c>
      <c r="AI837" s="119" t="s">
        <v>54</v>
      </c>
      <c r="AJ837" s="119" t="s">
        <v>588</v>
      </c>
      <c r="AK837" s="119" t="s">
        <v>54</v>
      </c>
      <c r="AL837" s="119" t="s">
        <v>54</v>
      </c>
      <c r="AM837" s="119">
        <v>1</v>
      </c>
      <c r="AN837" s="119">
        <v>16</v>
      </c>
      <c r="AO837" s="119">
        <v>61</v>
      </c>
      <c r="AP837" s="119">
        <v>40</v>
      </c>
      <c r="AQ837" s="119">
        <v>12</v>
      </c>
      <c r="AR837" s="119">
        <v>0</v>
      </c>
      <c r="AS837" s="119">
        <v>0</v>
      </c>
      <c r="AT837" s="119">
        <v>0</v>
      </c>
      <c r="AU837" s="119">
        <v>1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14.3</v>
      </c>
      <c r="BI837" s="119">
        <v>13.1</v>
      </c>
      <c r="BJ837" s="119">
        <v>18.399999999999999</v>
      </c>
      <c r="BK837" s="119">
        <v>21.8</v>
      </c>
      <c r="BL837" s="119">
        <v>1</v>
      </c>
      <c r="BM837" s="119" t="s">
        <v>706</v>
      </c>
    </row>
    <row r="838" spans="1:65" s="119" customFormat="1" ht="11.4" x14ac:dyDescent="0.2">
      <c r="A838" s="119" t="s">
        <v>101</v>
      </c>
      <c r="B838" s="119">
        <v>170</v>
      </c>
      <c r="C838" s="119">
        <v>2</v>
      </c>
      <c r="D838" s="119">
        <v>158</v>
      </c>
      <c r="E838" s="119">
        <v>1</v>
      </c>
      <c r="F838" s="119">
        <v>9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1.1759999999999999</v>
      </c>
      <c r="P838" s="119">
        <v>92.94</v>
      </c>
      <c r="Q838" s="119">
        <v>0.58799999999999997</v>
      </c>
      <c r="R838" s="119">
        <v>5.2939999999999996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387</v>
      </c>
      <c r="AB838" s="119" t="s">
        <v>387</v>
      </c>
      <c r="AC838" s="119" t="s">
        <v>499</v>
      </c>
      <c r="AD838" s="119" t="s">
        <v>559</v>
      </c>
      <c r="AE838" s="119" t="s">
        <v>54</v>
      </c>
      <c r="AF838" s="119" t="s">
        <v>54</v>
      </c>
      <c r="AG838" s="119" t="s">
        <v>54</v>
      </c>
      <c r="AH838" s="119" t="s">
        <v>54</v>
      </c>
      <c r="AI838" s="119" t="s">
        <v>54</v>
      </c>
      <c r="AJ838" s="119" t="s">
        <v>54</v>
      </c>
      <c r="AK838" s="119" t="s">
        <v>54</v>
      </c>
      <c r="AL838" s="119" t="s">
        <v>54</v>
      </c>
      <c r="AM838" s="119">
        <v>0</v>
      </c>
      <c r="AN838" s="119">
        <v>4</v>
      </c>
      <c r="AO838" s="119">
        <v>36</v>
      </c>
      <c r="AP838" s="119">
        <v>79</v>
      </c>
      <c r="AQ838" s="119">
        <v>39</v>
      </c>
      <c r="AR838" s="119">
        <v>8</v>
      </c>
      <c r="AS838" s="119">
        <v>2</v>
      </c>
      <c r="AT838" s="119">
        <v>0</v>
      </c>
      <c r="AU838" s="119">
        <v>0</v>
      </c>
      <c r="AV838" s="119">
        <v>1</v>
      </c>
      <c r="AW838" s="119">
        <v>0</v>
      </c>
      <c r="AX838" s="119">
        <v>0</v>
      </c>
      <c r="AY838" s="119">
        <v>0</v>
      </c>
      <c r="AZ838" s="119">
        <v>0</v>
      </c>
      <c r="BA838" s="119">
        <v>1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18.399999999999999</v>
      </c>
      <c r="BI838" s="119">
        <v>17.8</v>
      </c>
      <c r="BJ838" s="119">
        <v>22.3</v>
      </c>
      <c r="BK838" s="119">
        <v>25.6</v>
      </c>
      <c r="BL838" s="119">
        <v>2</v>
      </c>
      <c r="BM838" s="119" t="s">
        <v>705</v>
      </c>
    </row>
    <row r="839" spans="1:65" s="119" customFormat="1" ht="11.4" x14ac:dyDescent="0.2">
      <c r="A839" s="119" t="s">
        <v>101</v>
      </c>
      <c r="B839" s="119">
        <v>134</v>
      </c>
      <c r="C839" s="119">
        <v>4</v>
      </c>
      <c r="D839" s="119">
        <v>121</v>
      </c>
      <c r="E839" s="119">
        <v>2</v>
      </c>
      <c r="F839" s="119">
        <v>2</v>
      </c>
      <c r="G839" s="119">
        <v>2</v>
      </c>
      <c r="H839" s="119">
        <v>1</v>
      </c>
      <c r="I839" s="119">
        <v>0</v>
      </c>
      <c r="J839" s="119">
        <v>0</v>
      </c>
      <c r="K839" s="119">
        <v>0</v>
      </c>
      <c r="L839" s="119">
        <v>2</v>
      </c>
      <c r="M839" s="119">
        <v>0</v>
      </c>
      <c r="N839" s="119">
        <v>0</v>
      </c>
      <c r="O839" s="119">
        <v>2.9849999999999999</v>
      </c>
      <c r="P839" s="119">
        <v>90.3</v>
      </c>
      <c r="Q839" s="119">
        <v>1.4930000000000001</v>
      </c>
      <c r="R839" s="119">
        <v>1.4930000000000001</v>
      </c>
      <c r="S839" s="119">
        <v>1.4930000000000001</v>
      </c>
      <c r="T839" s="119">
        <v>0.746</v>
      </c>
      <c r="U839" s="119">
        <v>0</v>
      </c>
      <c r="V839" s="119">
        <v>0</v>
      </c>
      <c r="W839" s="119">
        <v>0</v>
      </c>
      <c r="X839" s="119">
        <v>1.4930000000000001</v>
      </c>
      <c r="Y839" s="119">
        <v>0</v>
      </c>
      <c r="Z839" s="119">
        <v>0</v>
      </c>
      <c r="AA839" s="119" t="s">
        <v>584</v>
      </c>
      <c r="AB839" s="119" t="s">
        <v>479</v>
      </c>
      <c r="AC839" s="119" t="s">
        <v>483</v>
      </c>
      <c r="AD839" s="119" t="s">
        <v>400</v>
      </c>
      <c r="AE839" s="119" t="s">
        <v>610</v>
      </c>
      <c r="AF839" s="119" t="s">
        <v>490</v>
      </c>
      <c r="AG839" s="119" t="s">
        <v>54</v>
      </c>
      <c r="AH839" s="119" t="s">
        <v>54</v>
      </c>
      <c r="AI839" s="119" t="s">
        <v>54</v>
      </c>
      <c r="AJ839" s="119" t="s">
        <v>390</v>
      </c>
      <c r="AK839" s="119" t="s">
        <v>54</v>
      </c>
      <c r="AL839" s="119" t="s">
        <v>54</v>
      </c>
      <c r="AM839" s="119">
        <v>1</v>
      </c>
      <c r="AN839" s="119">
        <v>31</v>
      </c>
      <c r="AO839" s="119">
        <v>47</v>
      </c>
      <c r="AP839" s="119">
        <v>32</v>
      </c>
      <c r="AQ839" s="119">
        <v>22</v>
      </c>
      <c r="AR839" s="119">
        <v>1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14.4</v>
      </c>
      <c r="BI839" s="119">
        <v>14</v>
      </c>
      <c r="BJ839" s="119">
        <v>20.399999999999999</v>
      </c>
      <c r="BK839" s="119">
        <v>22</v>
      </c>
      <c r="BL839" s="119">
        <v>0</v>
      </c>
      <c r="BM839" s="119" t="s">
        <v>706</v>
      </c>
    </row>
    <row r="840" spans="1:65" s="119" customFormat="1" ht="11.4" x14ac:dyDescent="0.2">
      <c r="A840" s="119" t="s">
        <v>102</v>
      </c>
      <c r="B840" s="119">
        <v>163</v>
      </c>
      <c r="C840" s="119">
        <v>5</v>
      </c>
      <c r="D840" s="119">
        <v>148</v>
      </c>
      <c r="E840" s="119">
        <v>2</v>
      </c>
      <c r="F840" s="119">
        <v>7</v>
      </c>
      <c r="G840" s="119">
        <v>1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3.0670000000000002</v>
      </c>
      <c r="P840" s="119">
        <v>90.8</v>
      </c>
      <c r="Q840" s="119">
        <v>1.2270000000000001</v>
      </c>
      <c r="R840" s="119">
        <v>4.2939999999999996</v>
      </c>
      <c r="S840" s="119">
        <v>0.61299999999999999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414</v>
      </c>
      <c r="AB840" s="119" t="s">
        <v>389</v>
      </c>
      <c r="AC840" s="119" t="s">
        <v>410</v>
      </c>
      <c r="AD840" s="119" t="s">
        <v>408</v>
      </c>
      <c r="AE840" s="119" t="s">
        <v>439</v>
      </c>
      <c r="AF840" s="119" t="s">
        <v>54</v>
      </c>
      <c r="AG840" s="119" t="s">
        <v>54</v>
      </c>
      <c r="AH840" s="119" t="s">
        <v>54</v>
      </c>
      <c r="AI840" s="119" t="s">
        <v>54</v>
      </c>
      <c r="AJ840" s="119" t="s">
        <v>54</v>
      </c>
      <c r="AK840" s="119" t="s">
        <v>54</v>
      </c>
      <c r="AL840" s="119" t="s">
        <v>54</v>
      </c>
      <c r="AM840" s="119">
        <v>2</v>
      </c>
      <c r="AN840" s="119">
        <v>4</v>
      </c>
      <c r="AO840" s="119">
        <v>17</v>
      </c>
      <c r="AP840" s="119">
        <v>53</v>
      </c>
      <c r="AQ840" s="119">
        <v>76</v>
      </c>
      <c r="AR840" s="119">
        <v>11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19.600000000000001</v>
      </c>
      <c r="BI840" s="119">
        <v>20.3</v>
      </c>
      <c r="BJ840" s="119">
        <v>23.8</v>
      </c>
      <c r="BK840" s="119">
        <v>25.6</v>
      </c>
      <c r="BL840" s="119">
        <v>0</v>
      </c>
      <c r="BM840" s="119" t="s">
        <v>705</v>
      </c>
    </row>
    <row r="841" spans="1:65" s="119" customFormat="1" ht="11.4" x14ac:dyDescent="0.2">
      <c r="A841" s="119" t="s">
        <v>102</v>
      </c>
      <c r="B841" s="119">
        <v>129</v>
      </c>
      <c r="C841" s="119">
        <v>3</v>
      </c>
      <c r="D841" s="119">
        <v>122</v>
      </c>
      <c r="E841" s="119">
        <v>0</v>
      </c>
      <c r="F841" s="119">
        <v>2</v>
      </c>
      <c r="G841" s="119">
        <v>0</v>
      </c>
      <c r="H841" s="119">
        <v>2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2.3260000000000001</v>
      </c>
      <c r="P841" s="119">
        <v>94.57</v>
      </c>
      <c r="Q841" s="119">
        <v>0</v>
      </c>
      <c r="R841" s="119">
        <v>1.55</v>
      </c>
      <c r="S841" s="119">
        <v>0</v>
      </c>
      <c r="T841" s="119">
        <v>1.55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593</v>
      </c>
      <c r="AB841" s="119" t="s">
        <v>465</v>
      </c>
      <c r="AC841" s="119" t="s">
        <v>54</v>
      </c>
      <c r="AD841" s="119" t="s">
        <v>606</v>
      </c>
      <c r="AE841" s="119" t="s">
        <v>54</v>
      </c>
      <c r="AF841" s="119" t="s">
        <v>593</v>
      </c>
      <c r="AG841" s="119" t="s">
        <v>54</v>
      </c>
      <c r="AH841" s="119" t="s">
        <v>54</v>
      </c>
      <c r="AI841" s="119" t="s">
        <v>54</v>
      </c>
      <c r="AJ841" s="119" t="s">
        <v>54</v>
      </c>
      <c r="AK841" s="119" t="s">
        <v>54</v>
      </c>
      <c r="AL841" s="119" t="s">
        <v>54</v>
      </c>
      <c r="AM841" s="119">
        <v>1</v>
      </c>
      <c r="AN841" s="119">
        <v>42</v>
      </c>
      <c r="AO841" s="119">
        <v>47</v>
      </c>
      <c r="AP841" s="119">
        <v>29</v>
      </c>
      <c r="AQ841" s="119">
        <v>10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12.7</v>
      </c>
      <c r="BI841" s="119">
        <v>12.8</v>
      </c>
      <c r="BJ841" s="119">
        <v>17.399999999999999</v>
      </c>
      <c r="BK841" s="119">
        <v>21.5</v>
      </c>
      <c r="BL841" s="119">
        <v>0</v>
      </c>
      <c r="BM841" s="119" t="s">
        <v>706</v>
      </c>
    </row>
    <row r="842" spans="1:65" s="119" customFormat="1" ht="11.4" x14ac:dyDescent="0.2">
      <c r="A842" s="119" t="s">
        <v>103</v>
      </c>
      <c r="B842" s="119">
        <v>162</v>
      </c>
      <c r="C842" s="119">
        <v>0</v>
      </c>
      <c r="D842" s="119">
        <v>157</v>
      </c>
      <c r="E842" s="119">
        <v>0</v>
      </c>
      <c r="F842" s="119">
        <v>3</v>
      </c>
      <c r="G842" s="119">
        <v>1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96.91</v>
      </c>
      <c r="Q842" s="119">
        <v>0</v>
      </c>
      <c r="R842" s="119">
        <v>1.8520000000000001</v>
      </c>
      <c r="S842" s="119">
        <v>0.61699999999999999</v>
      </c>
      <c r="T842" s="119">
        <v>0.61699999999999999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54</v>
      </c>
      <c r="AB842" s="119" t="s">
        <v>391</v>
      </c>
      <c r="AC842" s="119" t="s">
        <v>54</v>
      </c>
      <c r="AD842" s="119" t="s">
        <v>396</v>
      </c>
      <c r="AE842" s="119" t="s">
        <v>496</v>
      </c>
      <c r="AF842" s="119" t="s">
        <v>519</v>
      </c>
      <c r="AG842" s="119" t="s">
        <v>54</v>
      </c>
      <c r="AH842" s="119" t="s">
        <v>54</v>
      </c>
      <c r="AI842" s="119" t="s">
        <v>54</v>
      </c>
      <c r="AJ842" s="119" t="s">
        <v>54</v>
      </c>
      <c r="AK842" s="119" t="s">
        <v>54</v>
      </c>
      <c r="AL842" s="119" t="s">
        <v>54</v>
      </c>
      <c r="AM842" s="119">
        <v>0</v>
      </c>
      <c r="AN842" s="119">
        <v>9</v>
      </c>
      <c r="AO842" s="119">
        <v>38</v>
      </c>
      <c r="AP842" s="119">
        <v>50</v>
      </c>
      <c r="AQ842" s="119">
        <v>55</v>
      </c>
      <c r="AR842" s="119">
        <v>10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18.2</v>
      </c>
      <c r="BI842" s="119">
        <v>19.2</v>
      </c>
      <c r="BJ842" s="119">
        <v>22.9</v>
      </c>
      <c r="BK842" s="119">
        <v>25.8</v>
      </c>
      <c r="BL842" s="119">
        <v>0</v>
      </c>
      <c r="BM842" s="119" t="s">
        <v>705</v>
      </c>
    </row>
    <row r="843" spans="1:65" s="119" customFormat="1" ht="11.4" x14ac:dyDescent="0.2">
      <c r="A843" s="119" t="s">
        <v>103</v>
      </c>
      <c r="B843" s="119">
        <v>162</v>
      </c>
      <c r="C843" s="119">
        <v>3</v>
      </c>
      <c r="D843" s="119">
        <v>149</v>
      </c>
      <c r="E843" s="119">
        <v>2</v>
      </c>
      <c r="F843" s="119">
        <v>4</v>
      </c>
      <c r="G843" s="119">
        <v>2</v>
      </c>
      <c r="H843" s="119">
        <v>2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1.8520000000000001</v>
      </c>
      <c r="P843" s="119">
        <v>91.98</v>
      </c>
      <c r="Q843" s="119">
        <v>1.2350000000000001</v>
      </c>
      <c r="R843" s="119">
        <v>2.4689999999999999</v>
      </c>
      <c r="S843" s="119">
        <v>1.2350000000000001</v>
      </c>
      <c r="T843" s="119">
        <v>1.2350000000000001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485</v>
      </c>
      <c r="AB843" s="119" t="s">
        <v>489</v>
      </c>
      <c r="AC843" s="119" t="s">
        <v>510</v>
      </c>
      <c r="AD843" s="119" t="s">
        <v>641</v>
      </c>
      <c r="AE843" s="119" t="s">
        <v>593</v>
      </c>
      <c r="AF843" s="119" t="s">
        <v>586</v>
      </c>
      <c r="AG843" s="119" t="s">
        <v>54</v>
      </c>
      <c r="AH843" s="119" t="s">
        <v>54</v>
      </c>
      <c r="AI843" s="119" t="s">
        <v>54</v>
      </c>
      <c r="AJ843" s="119" t="s">
        <v>54</v>
      </c>
      <c r="AK843" s="119" t="s">
        <v>54</v>
      </c>
      <c r="AL843" s="119" t="s">
        <v>54</v>
      </c>
      <c r="AM843" s="119">
        <v>4</v>
      </c>
      <c r="AN843" s="119">
        <v>47</v>
      </c>
      <c r="AO843" s="119">
        <v>61</v>
      </c>
      <c r="AP843" s="119">
        <v>33</v>
      </c>
      <c r="AQ843" s="119">
        <v>15</v>
      </c>
      <c r="AR843" s="119">
        <v>0</v>
      </c>
      <c r="AS843" s="119">
        <v>1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12.9</v>
      </c>
      <c r="BI843" s="119">
        <v>12.1</v>
      </c>
      <c r="BJ843" s="119">
        <v>18.600000000000001</v>
      </c>
      <c r="BK843" s="119">
        <v>23.3</v>
      </c>
      <c r="BL843" s="119">
        <v>1</v>
      </c>
      <c r="BM843" s="119" t="s">
        <v>706</v>
      </c>
    </row>
    <row r="844" spans="1:65" s="119" customFormat="1" ht="11.4" x14ac:dyDescent="0.2">
      <c r="A844" s="119" t="s">
        <v>104</v>
      </c>
      <c r="B844" s="119">
        <v>163</v>
      </c>
      <c r="C844" s="119">
        <v>4</v>
      </c>
      <c r="D844" s="119">
        <v>154</v>
      </c>
      <c r="E844" s="119">
        <v>4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2.4540000000000002</v>
      </c>
      <c r="P844" s="119">
        <v>94.48</v>
      </c>
      <c r="Q844" s="119">
        <v>2.4540000000000002</v>
      </c>
      <c r="R844" s="119">
        <v>0.61299999999999999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394</v>
      </c>
      <c r="AB844" s="119" t="s">
        <v>502</v>
      </c>
      <c r="AC844" s="119" t="s">
        <v>463</v>
      </c>
      <c r="AD844" s="119" t="s">
        <v>385</v>
      </c>
      <c r="AE844" s="119" t="s">
        <v>54</v>
      </c>
      <c r="AF844" s="119" t="s">
        <v>54</v>
      </c>
      <c r="AG844" s="119" t="s">
        <v>54</v>
      </c>
      <c r="AH844" s="119" t="s">
        <v>54</v>
      </c>
      <c r="AI844" s="119" t="s">
        <v>54</v>
      </c>
      <c r="AJ844" s="119" t="s">
        <v>54</v>
      </c>
      <c r="AK844" s="119" t="s">
        <v>54</v>
      </c>
      <c r="AL844" s="119" t="s">
        <v>54</v>
      </c>
      <c r="AM844" s="119">
        <v>1</v>
      </c>
      <c r="AN844" s="119">
        <v>7</v>
      </c>
      <c r="AO844" s="119">
        <v>54</v>
      </c>
      <c r="AP844" s="119">
        <v>47</v>
      </c>
      <c r="AQ844" s="119">
        <v>38</v>
      </c>
      <c r="AR844" s="119">
        <v>14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17.399999999999999</v>
      </c>
      <c r="BI844" s="119">
        <v>17.7</v>
      </c>
      <c r="BJ844" s="119">
        <v>22.9</v>
      </c>
      <c r="BK844" s="119">
        <v>26.9</v>
      </c>
      <c r="BL844" s="119">
        <v>0</v>
      </c>
      <c r="BM844" s="119" t="s">
        <v>705</v>
      </c>
    </row>
    <row r="845" spans="1:65" s="119" customFormat="1" ht="11.4" x14ac:dyDescent="0.2">
      <c r="A845" s="119" t="s">
        <v>104</v>
      </c>
      <c r="B845" s="119">
        <v>146</v>
      </c>
      <c r="C845" s="119">
        <v>5</v>
      </c>
      <c r="D845" s="119">
        <v>137</v>
      </c>
      <c r="E845" s="119">
        <v>1</v>
      </c>
      <c r="F845" s="119">
        <v>2</v>
      </c>
      <c r="G845" s="119">
        <v>0</v>
      </c>
      <c r="H845" s="119">
        <v>1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3.4249999999999998</v>
      </c>
      <c r="P845" s="119">
        <v>93.84</v>
      </c>
      <c r="Q845" s="119">
        <v>0.68500000000000005</v>
      </c>
      <c r="R845" s="119">
        <v>1.37</v>
      </c>
      <c r="S845" s="119">
        <v>0</v>
      </c>
      <c r="T845" s="119">
        <v>0.68500000000000005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577</v>
      </c>
      <c r="AB845" s="119" t="s">
        <v>508</v>
      </c>
      <c r="AC845" s="119" t="s">
        <v>657</v>
      </c>
      <c r="AD845" s="119" t="s">
        <v>680</v>
      </c>
      <c r="AE845" s="119" t="s">
        <v>54</v>
      </c>
      <c r="AF845" s="119" t="s">
        <v>395</v>
      </c>
      <c r="AG845" s="119" t="s">
        <v>54</v>
      </c>
      <c r="AH845" s="119" t="s">
        <v>54</v>
      </c>
      <c r="AI845" s="119" t="s">
        <v>54</v>
      </c>
      <c r="AJ845" s="119" t="s">
        <v>54</v>
      </c>
      <c r="AK845" s="119" t="s">
        <v>54</v>
      </c>
      <c r="AL845" s="119" t="s">
        <v>54</v>
      </c>
      <c r="AM845" s="119">
        <v>7</v>
      </c>
      <c r="AN845" s="119">
        <v>21</v>
      </c>
      <c r="AO845" s="119">
        <v>53</v>
      </c>
      <c r="AP845" s="119">
        <v>42</v>
      </c>
      <c r="AQ845" s="119">
        <v>21</v>
      </c>
      <c r="AR845" s="119">
        <v>2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14.5</v>
      </c>
      <c r="BI845" s="119">
        <v>14.1</v>
      </c>
      <c r="BJ845" s="119">
        <v>20.100000000000001</v>
      </c>
      <c r="BK845" s="119">
        <v>22.6</v>
      </c>
      <c r="BL845" s="119">
        <v>0</v>
      </c>
      <c r="BM845" s="119" t="s">
        <v>706</v>
      </c>
    </row>
    <row r="846" spans="1:65" s="119" customFormat="1" ht="11.4" x14ac:dyDescent="0.2">
      <c r="A846" s="119" t="s">
        <v>105</v>
      </c>
      <c r="B846" s="119">
        <v>154</v>
      </c>
      <c r="C846" s="119">
        <v>3</v>
      </c>
      <c r="D846" s="119">
        <v>144</v>
      </c>
      <c r="E846" s="119">
        <v>0</v>
      </c>
      <c r="F846" s="119">
        <v>7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1.948</v>
      </c>
      <c r="P846" s="119">
        <v>93.51</v>
      </c>
      <c r="Q846" s="119">
        <v>0</v>
      </c>
      <c r="R846" s="119">
        <v>4.5449999999999999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422</v>
      </c>
      <c r="AB846" s="119" t="s">
        <v>516</v>
      </c>
      <c r="AC846" s="119" t="s">
        <v>54</v>
      </c>
      <c r="AD846" s="119" t="s">
        <v>392</v>
      </c>
      <c r="AE846" s="119" t="s">
        <v>54</v>
      </c>
      <c r="AF846" s="119" t="s">
        <v>54</v>
      </c>
      <c r="AG846" s="119" t="s">
        <v>54</v>
      </c>
      <c r="AH846" s="119" t="s">
        <v>54</v>
      </c>
      <c r="AI846" s="119" t="s">
        <v>54</v>
      </c>
      <c r="AJ846" s="119" t="s">
        <v>54</v>
      </c>
      <c r="AK846" s="119" t="s">
        <v>54</v>
      </c>
      <c r="AL846" s="119" t="s">
        <v>54</v>
      </c>
      <c r="AM846" s="119">
        <v>0</v>
      </c>
      <c r="AN846" s="119">
        <v>7</v>
      </c>
      <c r="AO846" s="119">
        <v>25</v>
      </c>
      <c r="AP846" s="119">
        <v>29</v>
      </c>
      <c r="AQ846" s="119">
        <v>59</v>
      </c>
      <c r="AR846" s="119">
        <v>31</v>
      </c>
      <c r="AS846" s="119">
        <v>3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20.399999999999999</v>
      </c>
      <c r="BI846" s="119">
        <v>21.4</v>
      </c>
      <c r="BJ846" s="119">
        <v>26.8</v>
      </c>
      <c r="BK846" s="119">
        <v>29.3</v>
      </c>
      <c r="BL846" s="119">
        <v>0</v>
      </c>
      <c r="BM846" s="119" t="s">
        <v>705</v>
      </c>
    </row>
    <row r="847" spans="1:65" s="119" customFormat="1" ht="11.4" x14ac:dyDescent="0.2">
      <c r="A847" s="119" t="s">
        <v>105</v>
      </c>
      <c r="B847" s="119">
        <v>163</v>
      </c>
      <c r="C847" s="119">
        <v>7</v>
      </c>
      <c r="D847" s="119">
        <v>148</v>
      </c>
      <c r="E847" s="119">
        <v>0</v>
      </c>
      <c r="F847" s="119">
        <v>2</v>
      </c>
      <c r="G847" s="119">
        <v>2</v>
      </c>
      <c r="H847" s="119">
        <v>4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4.2939999999999996</v>
      </c>
      <c r="P847" s="119">
        <v>90.8</v>
      </c>
      <c r="Q847" s="119">
        <v>0</v>
      </c>
      <c r="R847" s="119">
        <v>1.2270000000000001</v>
      </c>
      <c r="S847" s="119">
        <v>1.2270000000000001</v>
      </c>
      <c r="T847" s="119">
        <v>2.4540000000000002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407</v>
      </c>
      <c r="AB847" s="119" t="s">
        <v>433</v>
      </c>
      <c r="AC847" s="119" t="s">
        <v>54</v>
      </c>
      <c r="AD847" s="119" t="s">
        <v>506</v>
      </c>
      <c r="AE847" s="119" t="s">
        <v>588</v>
      </c>
      <c r="AF847" s="119" t="s">
        <v>487</v>
      </c>
      <c r="AG847" s="119" t="s">
        <v>54</v>
      </c>
      <c r="AH847" s="119" t="s">
        <v>54</v>
      </c>
      <c r="AI847" s="119" t="s">
        <v>54</v>
      </c>
      <c r="AJ847" s="119" t="s">
        <v>54</v>
      </c>
      <c r="AK847" s="119" t="s">
        <v>54</v>
      </c>
      <c r="AL847" s="119" t="s">
        <v>54</v>
      </c>
      <c r="AM847" s="119">
        <v>3</v>
      </c>
      <c r="AN847" s="119">
        <v>19</v>
      </c>
      <c r="AO847" s="119">
        <v>79</v>
      </c>
      <c r="AP847" s="119">
        <v>36</v>
      </c>
      <c r="AQ847" s="119">
        <v>20</v>
      </c>
      <c r="AR847" s="119">
        <v>5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14.8</v>
      </c>
      <c r="BI847" s="119">
        <v>14</v>
      </c>
      <c r="BJ847" s="119">
        <v>20.7</v>
      </c>
      <c r="BK847" s="119">
        <v>24.9</v>
      </c>
      <c r="BL847" s="119">
        <v>0</v>
      </c>
      <c r="BM847" s="119" t="s">
        <v>706</v>
      </c>
    </row>
    <row r="848" spans="1:65" s="119" customFormat="1" ht="11.4" x14ac:dyDescent="0.2">
      <c r="A848" s="119" t="s">
        <v>106</v>
      </c>
      <c r="B848" s="119">
        <v>171</v>
      </c>
      <c r="C848" s="119">
        <v>5</v>
      </c>
      <c r="D848" s="119">
        <v>161</v>
      </c>
      <c r="E848" s="119">
        <v>4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2.9239999999999999</v>
      </c>
      <c r="P848" s="119">
        <v>94.15</v>
      </c>
      <c r="Q848" s="119">
        <v>2.339</v>
      </c>
      <c r="R848" s="119">
        <v>0.58499999999999996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399</v>
      </c>
      <c r="AB848" s="119" t="s">
        <v>423</v>
      </c>
      <c r="AC848" s="119" t="s">
        <v>507</v>
      </c>
      <c r="AD848" s="119" t="s">
        <v>393</v>
      </c>
      <c r="AE848" s="119" t="s">
        <v>54</v>
      </c>
      <c r="AF848" s="119" t="s">
        <v>54</v>
      </c>
      <c r="AG848" s="119" t="s">
        <v>54</v>
      </c>
      <c r="AH848" s="119" t="s">
        <v>54</v>
      </c>
      <c r="AI848" s="119" t="s">
        <v>54</v>
      </c>
      <c r="AJ848" s="119" t="s">
        <v>54</v>
      </c>
      <c r="AK848" s="119" t="s">
        <v>54</v>
      </c>
      <c r="AL848" s="119" t="s">
        <v>54</v>
      </c>
      <c r="AM848" s="119">
        <v>0</v>
      </c>
      <c r="AN848" s="119">
        <v>1</v>
      </c>
      <c r="AO848" s="119">
        <v>49</v>
      </c>
      <c r="AP848" s="119">
        <v>63</v>
      </c>
      <c r="AQ848" s="119">
        <v>48</v>
      </c>
      <c r="AR848" s="119">
        <v>10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17.899999999999999</v>
      </c>
      <c r="BI848" s="119">
        <v>18.3</v>
      </c>
      <c r="BJ848" s="119">
        <v>22.5</v>
      </c>
      <c r="BK848" s="119">
        <v>25.1</v>
      </c>
      <c r="BL848" s="119">
        <v>0</v>
      </c>
      <c r="BM848" s="119" t="s">
        <v>705</v>
      </c>
    </row>
    <row r="849" spans="1:65" s="119" customFormat="1" ht="11.4" x14ac:dyDescent="0.2">
      <c r="A849" s="119" t="s">
        <v>106</v>
      </c>
      <c r="B849" s="119">
        <v>169</v>
      </c>
      <c r="C849" s="119">
        <v>3</v>
      </c>
      <c r="D849" s="119">
        <v>162</v>
      </c>
      <c r="E849" s="119">
        <v>0</v>
      </c>
      <c r="F849" s="119">
        <v>3</v>
      </c>
      <c r="G849" s="119">
        <v>0</v>
      </c>
      <c r="H849" s="119">
        <v>1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1.7749999999999999</v>
      </c>
      <c r="P849" s="119">
        <v>95.86</v>
      </c>
      <c r="Q849" s="119">
        <v>0</v>
      </c>
      <c r="R849" s="119">
        <v>1.7749999999999999</v>
      </c>
      <c r="S849" s="119">
        <v>0</v>
      </c>
      <c r="T849" s="119">
        <v>0.59199999999999997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425</v>
      </c>
      <c r="AB849" s="119" t="s">
        <v>518</v>
      </c>
      <c r="AC849" s="119" t="s">
        <v>54</v>
      </c>
      <c r="AD849" s="119" t="s">
        <v>577</v>
      </c>
      <c r="AE849" s="119" t="s">
        <v>54</v>
      </c>
      <c r="AF849" s="119" t="s">
        <v>463</v>
      </c>
      <c r="AG849" s="119" t="s">
        <v>54</v>
      </c>
      <c r="AH849" s="119" t="s">
        <v>54</v>
      </c>
      <c r="AI849" s="119" t="s">
        <v>54</v>
      </c>
      <c r="AJ849" s="119" t="s">
        <v>54</v>
      </c>
      <c r="AK849" s="119" t="s">
        <v>54</v>
      </c>
      <c r="AL849" s="119" t="s">
        <v>54</v>
      </c>
      <c r="AM849" s="119">
        <v>9</v>
      </c>
      <c r="AN849" s="119">
        <v>15</v>
      </c>
      <c r="AO849" s="119">
        <v>56</v>
      </c>
      <c r="AP849" s="119">
        <v>49</v>
      </c>
      <c r="AQ849" s="119">
        <v>38</v>
      </c>
      <c r="AR849" s="119">
        <v>2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15.2</v>
      </c>
      <c r="BI849" s="119">
        <v>15.1</v>
      </c>
      <c r="BJ849" s="119">
        <v>21.4</v>
      </c>
      <c r="BK849" s="119">
        <v>23.2</v>
      </c>
      <c r="BL849" s="119">
        <v>0</v>
      </c>
      <c r="BM849" s="119" t="s">
        <v>706</v>
      </c>
    </row>
    <row r="850" spans="1:65" s="119" customFormat="1" ht="11.4" x14ac:dyDescent="0.2">
      <c r="A850" s="119" t="s">
        <v>107</v>
      </c>
      <c r="B850" s="119">
        <v>145</v>
      </c>
      <c r="C850" s="119">
        <v>5</v>
      </c>
      <c r="D850" s="119">
        <v>135</v>
      </c>
      <c r="E850" s="119">
        <v>1</v>
      </c>
      <c r="F850" s="119">
        <v>3</v>
      </c>
      <c r="G850" s="119">
        <v>0</v>
      </c>
      <c r="H850" s="119">
        <v>0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3.448</v>
      </c>
      <c r="P850" s="119">
        <v>93.1</v>
      </c>
      <c r="Q850" s="119">
        <v>0.69</v>
      </c>
      <c r="R850" s="119">
        <v>2.069</v>
      </c>
      <c r="S850" s="119">
        <v>0</v>
      </c>
      <c r="T850" s="119">
        <v>0</v>
      </c>
      <c r="U850" s="119">
        <v>0</v>
      </c>
      <c r="V850" s="119">
        <v>0.69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439</v>
      </c>
      <c r="AB850" s="119" t="s">
        <v>414</v>
      </c>
      <c r="AC850" s="119" t="s">
        <v>667</v>
      </c>
      <c r="AD850" s="119" t="s">
        <v>388</v>
      </c>
      <c r="AE850" s="119" t="s">
        <v>54</v>
      </c>
      <c r="AF850" s="119" t="s">
        <v>54</v>
      </c>
      <c r="AG850" s="119" t="s">
        <v>54</v>
      </c>
      <c r="AH850" s="119" t="s">
        <v>465</v>
      </c>
      <c r="AI850" s="119" t="s">
        <v>54</v>
      </c>
      <c r="AJ850" s="119" t="s">
        <v>54</v>
      </c>
      <c r="AK850" s="119" t="s">
        <v>54</v>
      </c>
      <c r="AL850" s="119" t="s">
        <v>54</v>
      </c>
      <c r="AM850" s="119">
        <v>0</v>
      </c>
      <c r="AN850" s="119">
        <v>3</v>
      </c>
      <c r="AO850" s="119">
        <v>28</v>
      </c>
      <c r="AP850" s="119">
        <v>36</v>
      </c>
      <c r="AQ850" s="119">
        <v>61</v>
      </c>
      <c r="AR850" s="119">
        <v>15</v>
      </c>
      <c r="AS850" s="119">
        <v>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19.600000000000001</v>
      </c>
      <c r="BI850" s="119">
        <v>20.6</v>
      </c>
      <c r="BJ850" s="119">
        <v>24.6</v>
      </c>
      <c r="BK850" s="119">
        <v>27.4</v>
      </c>
      <c r="BL850" s="119">
        <v>0</v>
      </c>
      <c r="BM850" s="119" t="s">
        <v>705</v>
      </c>
    </row>
    <row r="851" spans="1:65" s="119" customFormat="1" ht="11.4" x14ac:dyDescent="0.2">
      <c r="A851" s="119" t="s">
        <v>107</v>
      </c>
      <c r="B851" s="119">
        <v>146</v>
      </c>
      <c r="C851" s="119">
        <v>1</v>
      </c>
      <c r="D851" s="119">
        <v>138</v>
      </c>
      <c r="E851" s="119">
        <v>1</v>
      </c>
      <c r="F851" s="119">
        <v>2</v>
      </c>
      <c r="G851" s="119">
        <v>1</v>
      </c>
      <c r="H851" s="119">
        <v>1</v>
      </c>
      <c r="I851" s="119">
        <v>1</v>
      </c>
      <c r="J851" s="119">
        <v>0</v>
      </c>
      <c r="K851" s="119">
        <v>0</v>
      </c>
      <c r="L851" s="119">
        <v>1</v>
      </c>
      <c r="M851" s="119">
        <v>0</v>
      </c>
      <c r="N851" s="119">
        <v>0</v>
      </c>
      <c r="O851" s="119">
        <v>0.68500000000000005</v>
      </c>
      <c r="P851" s="119">
        <v>94.52</v>
      </c>
      <c r="Q851" s="119">
        <v>0.68500000000000005</v>
      </c>
      <c r="R851" s="119">
        <v>1.37</v>
      </c>
      <c r="S851" s="119">
        <v>0.68500000000000005</v>
      </c>
      <c r="T851" s="119">
        <v>0.68500000000000005</v>
      </c>
      <c r="U851" s="119">
        <v>0.68500000000000005</v>
      </c>
      <c r="V851" s="119">
        <v>0</v>
      </c>
      <c r="W851" s="119">
        <v>0</v>
      </c>
      <c r="X851" s="119">
        <v>0.68500000000000005</v>
      </c>
      <c r="Y851" s="119">
        <v>0</v>
      </c>
      <c r="Z851" s="119">
        <v>0</v>
      </c>
      <c r="AA851" s="119" t="s">
        <v>590</v>
      </c>
      <c r="AB851" s="119" t="s">
        <v>519</v>
      </c>
      <c r="AC851" s="119" t="s">
        <v>582</v>
      </c>
      <c r="AD851" s="119" t="s">
        <v>650</v>
      </c>
      <c r="AE851" s="119" t="s">
        <v>684</v>
      </c>
      <c r="AF851" s="119" t="s">
        <v>498</v>
      </c>
      <c r="AG851" s="119" t="s">
        <v>664</v>
      </c>
      <c r="AH851" s="119" t="s">
        <v>54</v>
      </c>
      <c r="AI851" s="119" t="s">
        <v>54</v>
      </c>
      <c r="AJ851" s="119" t="s">
        <v>482</v>
      </c>
      <c r="AK851" s="119" t="s">
        <v>54</v>
      </c>
      <c r="AL851" s="119" t="s">
        <v>54</v>
      </c>
      <c r="AM851" s="119">
        <v>3</v>
      </c>
      <c r="AN851" s="119">
        <v>48</v>
      </c>
      <c r="AO851" s="119">
        <v>56</v>
      </c>
      <c r="AP851" s="119">
        <v>32</v>
      </c>
      <c r="AQ851" s="119">
        <v>6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12.3</v>
      </c>
      <c r="BI851" s="119">
        <v>11.5</v>
      </c>
      <c r="BJ851" s="119">
        <v>17.399999999999999</v>
      </c>
      <c r="BK851" s="119">
        <v>20.100000000000001</v>
      </c>
      <c r="BL851" s="119">
        <v>0</v>
      </c>
      <c r="BM851" s="119" t="s">
        <v>706</v>
      </c>
    </row>
    <row r="852" spans="1:65" s="119" customFormat="1" ht="11.4" x14ac:dyDescent="0.2">
      <c r="A852" s="119" t="s">
        <v>108</v>
      </c>
      <c r="B852" s="119">
        <v>178</v>
      </c>
      <c r="C852" s="119">
        <v>4</v>
      </c>
      <c r="D852" s="119">
        <v>165</v>
      </c>
      <c r="E852" s="119">
        <v>1</v>
      </c>
      <c r="F852" s="119">
        <v>5</v>
      </c>
      <c r="G852" s="119">
        <v>0</v>
      </c>
      <c r="H852" s="119">
        <v>2</v>
      </c>
      <c r="I852" s="119">
        <v>0</v>
      </c>
      <c r="J852" s="119">
        <v>1</v>
      </c>
      <c r="K852" s="119">
        <v>0</v>
      </c>
      <c r="L852" s="119">
        <v>0</v>
      </c>
      <c r="M852" s="119">
        <v>0</v>
      </c>
      <c r="N852" s="119">
        <v>0</v>
      </c>
      <c r="O852" s="119">
        <v>2.2469999999999999</v>
      </c>
      <c r="P852" s="119">
        <v>92.7</v>
      </c>
      <c r="Q852" s="119">
        <v>0.56200000000000006</v>
      </c>
      <c r="R852" s="119">
        <v>2.8090000000000002</v>
      </c>
      <c r="S852" s="119">
        <v>0</v>
      </c>
      <c r="T852" s="119">
        <v>1.1240000000000001</v>
      </c>
      <c r="U852" s="119">
        <v>0</v>
      </c>
      <c r="V852" s="119">
        <v>0.56200000000000006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509</v>
      </c>
      <c r="AB852" s="119" t="s">
        <v>388</v>
      </c>
      <c r="AC852" s="119" t="s">
        <v>416</v>
      </c>
      <c r="AD852" s="119" t="s">
        <v>400</v>
      </c>
      <c r="AE852" s="119" t="s">
        <v>54</v>
      </c>
      <c r="AF852" s="119" t="s">
        <v>485</v>
      </c>
      <c r="AG852" s="119" t="s">
        <v>54</v>
      </c>
      <c r="AH852" s="119" t="s">
        <v>578</v>
      </c>
      <c r="AI852" s="119" t="s">
        <v>54</v>
      </c>
      <c r="AJ852" s="119" t="s">
        <v>54</v>
      </c>
      <c r="AK852" s="119" t="s">
        <v>54</v>
      </c>
      <c r="AL852" s="119" t="s">
        <v>54</v>
      </c>
      <c r="AM852" s="119">
        <v>0</v>
      </c>
      <c r="AN852" s="119">
        <v>1</v>
      </c>
      <c r="AO852" s="119">
        <v>29</v>
      </c>
      <c r="AP852" s="119">
        <v>39</v>
      </c>
      <c r="AQ852" s="119">
        <v>75</v>
      </c>
      <c r="AR852" s="119">
        <v>32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1</v>
      </c>
      <c r="BH852" s="119">
        <v>21.4</v>
      </c>
      <c r="BI852" s="119">
        <v>22</v>
      </c>
      <c r="BJ852" s="119">
        <v>25.7</v>
      </c>
      <c r="BK852" s="119">
        <v>28.7</v>
      </c>
      <c r="BL852" s="119">
        <v>1</v>
      </c>
      <c r="BM852" s="119" t="s">
        <v>705</v>
      </c>
    </row>
    <row r="853" spans="1:65" s="119" customFormat="1" ht="11.4" x14ac:dyDescent="0.2">
      <c r="A853" s="119" t="s">
        <v>108</v>
      </c>
      <c r="B853" s="119">
        <v>165</v>
      </c>
      <c r="C853" s="119">
        <v>5</v>
      </c>
      <c r="D853" s="119">
        <v>151</v>
      </c>
      <c r="E853" s="119">
        <v>3</v>
      </c>
      <c r="F853" s="119">
        <v>4</v>
      </c>
      <c r="G853" s="119">
        <v>1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3.03</v>
      </c>
      <c r="P853" s="119">
        <v>91.52</v>
      </c>
      <c r="Q853" s="119">
        <v>1.8180000000000001</v>
      </c>
      <c r="R853" s="119">
        <v>2.4239999999999999</v>
      </c>
      <c r="S853" s="119">
        <v>0.60599999999999998</v>
      </c>
      <c r="T853" s="119">
        <v>0.60599999999999998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458</v>
      </c>
      <c r="AB853" s="119" t="s">
        <v>389</v>
      </c>
      <c r="AC853" s="119" t="s">
        <v>509</v>
      </c>
      <c r="AD853" s="119" t="s">
        <v>509</v>
      </c>
      <c r="AE853" s="119" t="s">
        <v>604</v>
      </c>
      <c r="AF853" s="119" t="s">
        <v>643</v>
      </c>
      <c r="AG853" s="119" t="s">
        <v>54</v>
      </c>
      <c r="AH853" s="119" t="s">
        <v>54</v>
      </c>
      <c r="AI853" s="119" t="s">
        <v>54</v>
      </c>
      <c r="AJ853" s="119" t="s">
        <v>54</v>
      </c>
      <c r="AK853" s="119" t="s">
        <v>54</v>
      </c>
      <c r="AL853" s="119" t="s">
        <v>54</v>
      </c>
      <c r="AM853" s="119">
        <v>0</v>
      </c>
      <c r="AN853" s="119">
        <v>6</v>
      </c>
      <c r="AO853" s="119">
        <v>31</v>
      </c>
      <c r="AP853" s="119">
        <v>67</v>
      </c>
      <c r="AQ853" s="119">
        <v>43</v>
      </c>
      <c r="AR853" s="119">
        <v>11</v>
      </c>
      <c r="AS853" s="119">
        <v>3</v>
      </c>
      <c r="AT853" s="119">
        <v>1</v>
      </c>
      <c r="AU853" s="119">
        <v>2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1</v>
      </c>
      <c r="BH853" s="119">
        <v>19.600000000000001</v>
      </c>
      <c r="BI853" s="119">
        <v>18.7</v>
      </c>
      <c r="BJ853" s="119">
        <v>23.9</v>
      </c>
      <c r="BK853" s="119">
        <v>28.6</v>
      </c>
      <c r="BL853" s="119">
        <v>3</v>
      </c>
      <c r="BM853" s="119" t="s">
        <v>706</v>
      </c>
    </row>
    <row r="854" spans="1:65" s="119" customFormat="1" ht="11.4" x14ac:dyDescent="0.2">
      <c r="A854" s="119" t="s">
        <v>109</v>
      </c>
      <c r="B854" s="119">
        <v>188</v>
      </c>
      <c r="C854" s="119">
        <v>4</v>
      </c>
      <c r="D854" s="119">
        <v>170</v>
      </c>
      <c r="E854" s="119">
        <v>6</v>
      </c>
      <c r="F854" s="119">
        <v>6</v>
      </c>
      <c r="G854" s="119">
        <v>0</v>
      </c>
      <c r="H854" s="119">
        <v>0</v>
      </c>
      <c r="I854" s="119">
        <v>1</v>
      </c>
      <c r="J854" s="119">
        <v>0</v>
      </c>
      <c r="K854" s="119">
        <v>0</v>
      </c>
      <c r="L854" s="119">
        <v>1</v>
      </c>
      <c r="M854" s="119">
        <v>0</v>
      </c>
      <c r="N854" s="119">
        <v>0</v>
      </c>
      <c r="O854" s="119">
        <v>2.1280000000000001</v>
      </c>
      <c r="P854" s="119">
        <v>90.43</v>
      </c>
      <c r="Q854" s="119">
        <v>3.1909999999999998</v>
      </c>
      <c r="R854" s="119">
        <v>3.1909999999999998</v>
      </c>
      <c r="S854" s="119">
        <v>0</v>
      </c>
      <c r="T854" s="119">
        <v>0</v>
      </c>
      <c r="U854" s="119">
        <v>0.53200000000000003</v>
      </c>
      <c r="V854" s="119">
        <v>0</v>
      </c>
      <c r="W854" s="119">
        <v>0</v>
      </c>
      <c r="X854" s="119">
        <v>0.53200000000000003</v>
      </c>
      <c r="Y854" s="119">
        <v>0</v>
      </c>
      <c r="Z854" s="119">
        <v>0</v>
      </c>
      <c r="AA854" s="119" t="s">
        <v>496</v>
      </c>
      <c r="AB854" s="119" t="s">
        <v>512</v>
      </c>
      <c r="AC854" s="119" t="s">
        <v>462</v>
      </c>
      <c r="AD854" s="119" t="s">
        <v>484</v>
      </c>
      <c r="AE854" s="119" t="s">
        <v>54</v>
      </c>
      <c r="AF854" s="119" t="s">
        <v>54</v>
      </c>
      <c r="AG854" s="119" t="s">
        <v>660</v>
      </c>
      <c r="AH854" s="119" t="s">
        <v>54</v>
      </c>
      <c r="AI854" s="119" t="s">
        <v>54</v>
      </c>
      <c r="AJ854" s="119" t="s">
        <v>510</v>
      </c>
      <c r="AK854" s="119" t="s">
        <v>54</v>
      </c>
      <c r="AL854" s="119" t="s">
        <v>54</v>
      </c>
      <c r="AM854" s="119">
        <v>1</v>
      </c>
      <c r="AN854" s="119">
        <v>7</v>
      </c>
      <c r="AO854" s="119">
        <v>34</v>
      </c>
      <c r="AP854" s="119">
        <v>57</v>
      </c>
      <c r="AQ854" s="119">
        <v>76</v>
      </c>
      <c r="AR854" s="119">
        <v>11</v>
      </c>
      <c r="AS854" s="119">
        <v>2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</v>
      </c>
      <c r="BI854" s="119">
        <v>19.8</v>
      </c>
      <c r="BJ854" s="119">
        <v>23.7</v>
      </c>
      <c r="BK854" s="119">
        <v>26.4</v>
      </c>
      <c r="BL854" s="119">
        <v>0</v>
      </c>
      <c r="BM854" s="119" t="s">
        <v>705</v>
      </c>
    </row>
    <row r="855" spans="1:65" s="119" customFormat="1" ht="11.4" x14ac:dyDescent="0.2">
      <c r="A855" s="119" t="s">
        <v>109</v>
      </c>
      <c r="B855" s="119">
        <v>161</v>
      </c>
      <c r="C855" s="119">
        <v>3</v>
      </c>
      <c r="D855" s="119">
        <v>153</v>
      </c>
      <c r="E855" s="119">
        <v>0</v>
      </c>
      <c r="F855" s="119">
        <v>3</v>
      </c>
      <c r="G855" s="119">
        <v>0</v>
      </c>
      <c r="H855" s="119">
        <v>2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1.863</v>
      </c>
      <c r="P855" s="119">
        <v>95.03</v>
      </c>
      <c r="Q855" s="119">
        <v>0</v>
      </c>
      <c r="R855" s="119">
        <v>1.863</v>
      </c>
      <c r="S855" s="119">
        <v>0</v>
      </c>
      <c r="T855" s="119">
        <v>1.242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498</v>
      </c>
      <c r="AB855" s="119" t="s">
        <v>407</v>
      </c>
      <c r="AC855" s="119" t="s">
        <v>54</v>
      </c>
      <c r="AD855" s="119" t="s">
        <v>416</v>
      </c>
      <c r="AE855" s="119" t="s">
        <v>54</v>
      </c>
      <c r="AF855" s="119" t="s">
        <v>580</v>
      </c>
      <c r="AG855" s="119" t="s">
        <v>54</v>
      </c>
      <c r="AH855" s="119" t="s">
        <v>54</v>
      </c>
      <c r="AI855" s="119" t="s">
        <v>54</v>
      </c>
      <c r="AJ855" s="119" t="s">
        <v>54</v>
      </c>
      <c r="AK855" s="119" t="s">
        <v>54</v>
      </c>
      <c r="AL855" s="119" t="s">
        <v>54</v>
      </c>
      <c r="AM855" s="119">
        <v>1</v>
      </c>
      <c r="AN855" s="119">
        <v>6</v>
      </c>
      <c r="AO855" s="119">
        <v>25</v>
      </c>
      <c r="AP855" s="119">
        <v>57</v>
      </c>
      <c r="AQ855" s="119">
        <v>65</v>
      </c>
      <c r="AR855" s="119">
        <v>5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18.8</v>
      </c>
      <c r="BI855" s="119">
        <v>19.5</v>
      </c>
      <c r="BJ855" s="119">
        <v>22.8</v>
      </c>
      <c r="BK855" s="119">
        <v>24.9</v>
      </c>
      <c r="BL855" s="119">
        <v>0</v>
      </c>
      <c r="BM855" s="119" t="s">
        <v>706</v>
      </c>
    </row>
    <row r="856" spans="1:65" s="119" customFormat="1" ht="11.4" x14ac:dyDescent="0.2">
      <c r="A856" s="119" t="s">
        <v>110</v>
      </c>
      <c r="B856" s="119">
        <v>163</v>
      </c>
      <c r="C856" s="119">
        <v>2</v>
      </c>
      <c r="D856" s="119">
        <v>156</v>
      </c>
      <c r="E856" s="119">
        <v>2</v>
      </c>
      <c r="F856" s="119">
        <v>2</v>
      </c>
      <c r="G856" s="119">
        <v>0</v>
      </c>
      <c r="H856" s="119">
        <v>0</v>
      </c>
      <c r="I856" s="119">
        <v>1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1.2270000000000001</v>
      </c>
      <c r="P856" s="119">
        <v>95.71</v>
      </c>
      <c r="Q856" s="119">
        <v>1.2270000000000001</v>
      </c>
      <c r="R856" s="119">
        <v>1.2270000000000001</v>
      </c>
      <c r="S856" s="119">
        <v>0</v>
      </c>
      <c r="T856" s="119">
        <v>0</v>
      </c>
      <c r="U856" s="119">
        <v>0.61299999999999999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642</v>
      </c>
      <c r="AB856" s="119" t="s">
        <v>407</v>
      </c>
      <c r="AC856" s="119" t="s">
        <v>424</v>
      </c>
      <c r="AD856" s="119" t="s">
        <v>458</v>
      </c>
      <c r="AE856" s="119" t="s">
        <v>54</v>
      </c>
      <c r="AF856" s="119" t="s">
        <v>54</v>
      </c>
      <c r="AG856" s="119" t="s">
        <v>588</v>
      </c>
      <c r="AH856" s="119" t="s">
        <v>54</v>
      </c>
      <c r="AI856" s="119" t="s">
        <v>54</v>
      </c>
      <c r="AJ856" s="119" t="s">
        <v>54</v>
      </c>
      <c r="AK856" s="119" t="s">
        <v>54</v>
      </c>
      <c r="AL856" s="119" t="s">
        <v>54</v>
      </c>
      <c r="AM856" s="119">
        <v>0</v>
      </c>
      <c r="AN856" s="119">
        <v>2</v>
      </c>
      <c r="AO856" s="119">
        <v>26</v>
      </c>
      <c r="AP856" s="119">
        <v>64</v>
      </c>
      <c r="AQ856" s="119">
        <v>63</v>
      </c>
      <c r="AR856" s="119">
        <v>8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18.899999999999999</v>
      </c>
      <c r="BI856" s="119">
        <v>19.5</v>
      </c>
      <c r="BJ856" s="119">
        <v>23.2</v>
      </c>
      <c r="BK856" s="119">
        <v>25</v>
      </c>
      <c r="BL856" s="119">
        <v>0</v>
      </c>
      <c r="BM856" s="119" t="s">
        <v>705</v>
      </c>
    </row>
    <row r="857" spans="1:65" s="119" customFormat="1" ht="11.4" x14ac:dyDescent="0.2">
      <c r="A857" s="119" t="s">
        <v>110</v>
      </c>
      <c r="B857" s="119">
        <v>183</v>
      </c>
      <c r="C857" s="119">
        <v>10</v>
      </c>
      <c r="D857" s="119">
        <v>170</v>
      </c>
      <c r="E857" s="119">
        <v>0</v>
      </c>
      <c r="F857" s="119">
        <v>1</v>
      </c>
      <c r="G857" s="119">
        <v>1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5.4640000000000004</v>
      </c>
      <c r="P857" s="119">
        <v>92.9</v>
      </c>
      <c r="Q857" s="119">
        <v>0</v>
      </c>
      <c r="R857" s="119">
        <v>0.54600000000000004</v>
      </c>
      <c r="S857" s="119">
        <v>0.54600000000000004</v>
      </c>
      <c r="T857" s="119">
        <v>0.54600000000000004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487</v>
      </c>
      <c r="AB857" s="119" t="s">
        <v>504</v>
      </c>
      <c r="AC857" s="119" t="s">
        <v>54</v>
      </c>
      <c r="AD857" s="119" t="s">
        <v>385</v>
      </c>
      <c r="AE857" s="119" t="s">
        <v>590</v>
      </c>
      <c r="AF857" s="119" t="s">
        <v>485</v>
      </c>
      <c r="AG857" s="119" t="s">
        <v>54</v>
      </c>
      <c r="AH857" s="119" t="s">
        <v>54</v>
      </c>
      <c r="AI857" s="119" t="s">
        <v>54</v>
      </c>
      <c r="AJ857" s="119" t="s">
        <v>54</v>
      </c>
      <c r="AK857" s="119" t="s">
        <v>54</v>
      </c>
      <c r="AL857" s="119" t="s">
        <v>54</v>
      </c>
      <c r="AM857" s="119">
        <v>0</v>
      </c>
      <c r="AN857" s="119">
        <v>5</v>
      </c>
      <c r="AO857" s="119">
        <v>56</v>
      </c>
      <c r="AP857" s="119">
        <v>95</v>
      </c>
      <c r="AQ857" s="119">
        <v>24</v>
      </c>
      <c r="AR857" s="119">
        <v>3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16.5</v>
      </c>
      <c r="BI857" s="119">
        <v>16.399999999999999</v>
      </c>
      <c r="BJ857" s="119">
        <v>19.899999999999999</v>
      </c>
      <c r="BK857" s="119">
        <v>22.9</v>
      </c>
      <c r="BL857" s="119">
        <v>0</v>
      </c>
      <c r="BM857" s="119" t="s">
        <v>706</v>
      </c>
    </row>
    <row r="858" spans="1:65" s="119" customFormat="1" ht="11.4" x14ac:dyDescent="0.2">
      <c r="A858" s="119" t="s">
        <v>111</v>
      </c>
      <c r="B858" s="119">
        <v>170</v>
      </c>
      <c r="C858" s="119">
        <v>5</v>
      </c>
      <c r="D858" s="119">
        <v>158</v>
      </c>
      <c r="E858" s="119">
        <v>1</v>
      </c>
      <c r="F858" s="119">
        <v>4</v>
      </c>
      <c r="G858" s="119">
        <v>0</v>
      </c>
      <c r="H858" s="119">
        <v>1</v>
      </c>
      <c r="I858" s="119">
        <v>0</v>
      </c>
      <c r="J858" s="119">
        <v>0</v>
      </c>
      <c r="K858" s="119">
        <v>0</v>
      </c>
      <c r="L858" s="119">
        <v>1</v>
      </c>
      <c r="M858" s="119">
        <v>0</v>
      </c>
      <c r="N858" s="119">
        <v>0</v>
      </c>
      <c r="O858" s="119">
        <v>2.9409999999999998</v>
      </c>
      <c r="P858" s="119">
        <v>92.94</v>
      </c>
      <c r="Q858" s="119">
        <v>0.58799999999999997</v>
      </c>
      <c r="R858" s="119">
        <v>2.3530000000000002</v>
      </c>
      <c r="S858" s="119">
        <v>0</v>
      </c>
      <c r="T858" s="119">
        <v>0.58799999999999997</v>
      </c>
      <c r="U858" s="119">
        <v>0</v>
      </c>
      <c r="V858" s="119">
        <v>0</v>
      </c>
      <c r="W858" s="119">
        <v>0</v>
      </c>
      <c r="X858" s="119">
        <v>0.58799999999999997</v>
      </c>
      <c r="Y858" s="119">
        <v>0</v>
      </c>
      <c r="Z858" s="119">
        <v>0</v>
      </c>
      <c r="AA858" s="119" t="s">
        <v>576</v>
      </c>
      <c r="AB858" s="119" t="s">
        <v>402</v>
      </c>
      <c r="AC858" s="119" t="s">
        <v>387</v>
      </c>
      <c r="AD858" s="119" t="s">
        <v>440</v>
      </c>
      <c r="AE858" s="119" t="s">
        <v>54</v>
      </c>
      <c r="AF858" s="119" t="s">
        <v>383</v>
      </c>
      <c r="AG858" s="119" t="s">
        <v>54</v>
      </c>
      <c r="AH858" s="119" t="s">
        <v>54</v>
      </c>
      <c r="AI858" s="119" t="s">
        <v>54</v>
      </c>
      <c r="AJ858" s="119" t="s">
        <v>452</v>
      </c>
      <c r="AK858" s="119" t="s">
        <v>54</v>
      </c>
      <c r="AL858" s="119" t="s">
        <v>54</v>
      </c>
      <c r="AM858" s="119">
        <v>0</v>
      </c>
      <c r="AN858" s="119">
        <v>1</v>
      </c>
      <c r="AO858" s="119">
        <v>2</v>
      </c>
      <c r="AP858" s="119">
        <v>38</v>
      </c>
      <c r="AQ858" s="119">
        <v>100</v>
      </c>
      <c r="AR858" s="119">
        <v>22</v>
      </c>
      <c r="AS858" s="119">
        <v>5</v>
      </c>
      <c r="AT858" s="119">
        <v>2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22.3</v>
      </c>
      <c r="BI858" s="119">
        <v>22.2</v>
      </c>
      <c r="BJ858" s="119">
        <v>25.9</v>
      </c>
      <c r="BK858" s="119">
        <v>28.6</v>
      </c>
      <c r="BL858" s="119">
        <v>0</v>
      </c>
      <c r="BM858" s="119" t="s">
        <v>705</v>
      </c>
    </row>
    <row r="859" spans="1:65" s="119" customFormat="1" ht="11.4" x14ac:dyDescent="0.2">
      <c r="A859" s="119" t="s">
        <v>111</v>
      </c>
      <c r="B859" s="119">
        <v>158</v>
      </c>
      <c r="C859" s="119">
        <v>10</v>
      </c>
      <c r="D859" s="119">
        <v>140</v>
      </c>
      <c r="E859" s="119">
        <v>1</v>
      </c>
      <c r="F859" s="119">
        <v>3</v>
      </c>
      <c r="G859" s="119">
        <v>0</v>
      </c>
      <c r="H859" s="119">
        <v>4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6.3289999999999997</v>
      </c>
      <c r="P859" s="119">
        <v>88.61</v>
      </c>
      <c r="Q859" s="119">
        <v>0.63300000000000001</v>
      </c>
      <c r="R859" s="119">
        <v>1.899</v>
      </c>
      <c r="S859" s="119">
        <v>0</v>
      </c>
      <c r="T859" s="119">
        <v>2.532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591</v>
      </c>
      <c r="AB859" s="119" t="s">
        <v>517</v>
      </c>
      <c r="AC859" s="119" t="s">
        <v>456</v>
      </c>
      <c r="AD859" s="119" t="s">
        <v>486</v>
      </c>
      <c r="AE859" s="119" t="s">
        <v>54</v>
      </c>
      <c r="AF859" s="119" t="s">
        <v>513</v>
      </c>
      <c r="AG859" s="119" t="s">
        <v>54</v>
      </c>
      <c r="AH859" s="119" t="s">
        <v>54</v>
      </c>
      <c r="AI859" s="119" t="s">
        <v>54</v>
      </c>
      <c r="AJ859" s="119" t="s">
        <v>54</v>
      </c>
      <c r="AK859" s="119" t="s">
        <v>54</v>
      </c>
      <c r="AL859" s="119" t="s">
        <v>54</v>
      </c>
      <c r="AM859" s="119">
        <v>3</v>
      </c>
      <c r="AN859" s="119">
        <v>10</v>
      </c>
      <c r="AO859" s="119">
        <v>25</v>
      </c>
      <c r="AP859" s="119">
        <v>47</v>
      </c>
      <c r="AQ859" s="119">
        <v>56</v>
      </c>
      <c r="AR859" s="119">
        <v>16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18.600000000000001</v>
      </c>
      <c r="BI859" s="119">
        <v>19.600000000000001</v>
      </c>
      <c r="BJ859" s="119">
        <v>24.4</v>
      </c>
      <c r="BK859" s="119">
        <v>26.1</v>
      </c>
      <c r="BL859" s="119">
        <v>0</v>
      </c>
      <c r="BM859" s="119" t="s">
        <v>706</v>
      </c>
    </row>
    <row r="860" spans="1:65" s="119" customFormat="1" ht="11.4" x14ac:dyDescent="0.2">
      <c r="A860" s="119" t="s">
        <v>112</v>
      </c>
      <c r="B860" s="119">
        <v>175</v>
      </c>
      <c r="C860" s="119">
        <v>1</v>
      </c>
      <c r="D860" s="119">
        <v>167</v>
      </c>
      <c r="E860" s="119">
        <v>2</v>
      </c>
      <c r="F860" s="119">
        <v>3</v>
      </c>
      <c r="G860" s="119">
        <v>1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0.57099999999999995</v>
      </c>
      <c r="P860" s="119">
        <v>95.43</v>
      </c>
      <c r="Q860" s="119">
        <v>1.143</v>
      </c>
      <c r="R860" s="119">
        <v>1.714</v>
      </c>
      <c r="S860" s="119">
        <v>0.57099999999999995</v>
      </c>
      <c r="T860" s="119">
        <v>0.57099999999999995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403</v>
      </c>
      <c r="AB860" s="119" t="s">
        <v>385</v>
      </c>
      <c r="AC860" s="119" t="s">
        <v>433</v>
      </c>
      <c r="AD860" s="119" t="s">
        <v>405</v>
      </c>
      <c r="AE860" s="119" t="s">
        <v>412</v>
      </c>
      <c r="AF860" s="119" t="s">
        <v>501</v>
      </c>
      <c r="AG860" s="119" t="s">
        <v>54</v>
      </c>
      <c r="AH860" s="119" t="s">
        <v>54</v>
      </c>
      <c r="AI860" s="119" t="s">
        <v>54</v>
      </c>
      <c r="AJ860" s="119" t="s">
        <v>54</v>
      </c>
      <c r="AK860" s="119" t="s">
        <v>54</v>
      </c>
      <c r="AL860" s="119" t="s">
        <v>54</v>
      </c>
      <c r="AM860" s="119">
        <v>0</v>
      </c>
      <c r="AN860" s="119">
        <v>8</v>
      </c>
      <c r="AO860" s="119">
        <v>32</v>
      </c>
      <c r="AP860" s="119">
        <v>77</v>
      </c>
      <c r="AQ860" s="119">
        <v>48</v>
      </c>
      <c r="AR860" s="119">
        <v>10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18.100000000000001</v>
      </c>
      <c r="BI860" s="119">
        <v>18.2</v>
      </c>
      <c r="BJ860" s="119">
        <v>23.1</v>
      </c>
      <c r="BK860" s="119">
        <v>26.2</v>
      </c>
      <c r="BL860" s="119">
        <v>0</v>
      </c>
      <c r="BM860" s="119" t="s">
        <v>705</v>
      </c>
    </row>
    <row r="861" spans="1:65" s="119" customFormat="1" ht="11.4" x14ac:dyDescent="0.2">
      <c r="A861" s="119" t="s">
        <v>112</v>
      </c>
      <c r="B861" s="119">
        <v>167</v>
      </c>
      <c r="C861" s="119">
        <v>11</v>
      </c>
      <c r="D861" s="119">
        <v>152</v>
      </c>
      <c r="E861" s="119">
        <v>1</v>
      </c>
      <c r="F861" s="119">
        <v>2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6.5869999999999997</v>
      </c>
      <c r="P861" s="119">
        <v>91.02</v>
      </c>
      <c r="Q861" s="119">
        <v>0.59899999999999998</v>
      </c>
      <c r="R861" s="119">
        <v>1.198</v>
      </c>
      <c r="S861" s="119">
        <v>0.59899999999999998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508</v>
      </c>
      <c r="AB861" s="119" t="s">
        <v>507</v>
      </c>
      <c r="AC861" s="119" t="s">
        <v>438</v>
      </c>
      <c r="AD861" s="119" t="s">
        <v>427</v>
      </c>
      <c r="AE861" s="119" t="s">
        <v>643</v>
      </c>
      <c r="AF861" s="119" t="s">
        <v>54</v>
      </c>
      <c r="AG861" s="119" t="s">
        <v>54</v>
      </c>
      <c r="AH861" s="119" t="s">
        <v>54</v>
      </c>
      <c r="AI861" s="119" t="s">
        <v>54</v>
      </c>
      <c r="AJ861" s="119" t="s">
        <v>54</v>
      </c>
      <c r="AK861" s="119" t="s">
        <v>54</v>
      </c>
      <c r="AL861" s="119" t="s">
        <v>54</v>
      </c>
      <c r="AM861" s="119">
        <v>0</v>
      </c>
      <c r="AN861" s="119">
        <v>14</v>
      </c>
      <c r="AO861" s="119">
        <v>59</v>
      </c>
      <c r="AP861" s="119">
        <v>37</v>
      </c>
      <c r="AQ861" s="119">
        <v>46</v>
      </c>
      <c r="AR861" s="119">
        <v>11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17.100000000000001</v>
      </c>
      <c r="BI861" s="119">
        <v>16.3</v>
      </c>
      <c r="BJ861" s="119">
        <v>22.9</v>
      </c>
      <c r="BK861" s="119">
        <v>25.5</v>
      </c>
      <c r="BL861" s="119">
        <v>0</v>
      </c>
      <c r="BM861" s="119" t="s">
        <v>706</v>
      </c>
    </row>
    <row r="862" spans="1:65" s="119" customFormat="1" ht="11.4" x14ac:dyDescent="0.2">
      <c r="A862" s="119" t="s">
        <v>113</v>
      </c>
      <c r="B862" s="119">
        <v>200</v>
      </c>
      <c r="C862" s="119">
        <v>6</v>
      </c>
      <c r="D862" s="119">
        <v>187</v>
      </c>
      <c r="E862" s="119">
        <v>4</v>
      </c>
      <c r="F862" s="119">
        <v>3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3</v>
      </c>
      <c r="P862" s="119">
        <v>93.5</v>
      </c>
      <c r="Q862" s="119">
        <v>2</v>
      </c>
      <c r="R862" s="119">
        <v>1.5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442</v>
      </c>
      <c r="AB862" s="119" t="s">
        <v>413</v>
      </c>
      <c r="AC862" s="119" t="s">
        <v>385</v>
      </c>
      <c r="AD862" s="119" t="s">
        <v>423</v>
      </c>
      <c r="AE862" s="119" t="s">
        <v>54</v>
      </c>
      <c r="AF862" s="119" t="s">
        <v>54</v>
      </c>
      <c r="AG862" s="119" t="s">
        <v>54</v>
      </c>
      <c r="AH862" s="119" t="s">
        <v>54</v>
      </c>
      <c r="AI862" s="119" t="s">
        <v>54</v>
      </c>
      <c r="AJ862" s="119" t="s">
        <v>54</v>
      </c>
      <c r="AK862" s="119" t="s">
        <v>54</v>
      </c>
      <c r="AL862" s="119" t="s">
        <v>54</v>
      </c>
      <c r="AM862" s="119">
        <v>0</v>
      </c>
      <c r="AN862" s="119">
        <v>3</v>
      </c>
      <c r="AO862" s="119">
        <v>30</v>
      </c>
      <c r="AP862" s="119">
        <v>63</v>
      </c>
      <c r="AQ862" s="119">
        <v>66</v>
      </c>
      <c r="AR862" s="119">
        <v>31</v>
      </c>
      <c r="AS862" s="119">
        <v>4</v>
      </c>
      <c r="AT862" s="119">
        <v>3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20.5</v>
      </c>
      <c r="BI862" s="119">
        <v>20.399999999999999</v>
      </c>
      <c r="BJ862" s="119">
        <v>25.8</v>
      </c>
      <c r="BK862" s="119">
        <v>28.8</v>
      </c>
      <c r="BL862" s="119">
        <v>1</v>
      </c>
      <c r="BM862" s="119" t="s">
        <v>705</v>
      </c>
    </row>
    <row r="863" spans="1:65" s="119" customFormat="1" ht="11.4" x14ac:dyDescent="0.2">
      <c r="A863" s="119" t="s">
        <v>113</v>
      </c>
      <c r="B863" s="119">
        <v>141</v>
      </c>
      <c r="C863" s="119">
        <v>5</v>
      </c>
      <c r="D863" s="119">
        <v>128</v>
      </c>
      <c r="E863" s="119">
        <v>2</v>
      </c>
      <c r="F863" s="119">
        <v>4</v>
      </c>
      <c r="G863" s="119">
        <v>1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3.5459999999999998</v>
      </c>
      <c r="P863" s="119">
        <v>90.78</v>
      </c>
      <c r="Q863" s="119">
        <v>1.4179999999999999</v>
      </c>
      <c r="R863" s="119">
        <v>2.8370000000000002</v>
      </c>
      <c r="S863" s="119">
        <v>0.70899999999999996</v>
      </c>
      <c r="T863" s="119">
        <v>0.70899999999999996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409</v>
      </c>
      <c r="AB863" s="119" t="s">
        <v>389</v>
      </c>
      <c r="AC863" s="119" t="s">
        <v>386</v>
      </c>
      <c r="AD863" s="119" t="s">
        <v>405</v>
      </c>
      <c r="AE863" s="119" t="s">
        <v>506</v>
      </c>
      <c r="AF863" s="119" t="s">
        <v>506</v>
      </c>
      <c r="AG863" s="119" t="s">
        <v>54</v>
      </c>
      <c r="AH863" s="119" t="s">
        <v>54</v>
      </c>
      <c r="AI863" s="119" t="s">
        <v>54</v>
      </c>
      <c r="AJ863" s="119" t="s">
        <v>54</v>
      </c>
      <c r="AK863" s="119" t="s">
        <v>54</v>
      </c>
      <c r="AL863" s="119" t="s">
        <v>54</v>
      </c>
      <c r="AM863" s="119">
        <v>1</v>
      </c>
      <c r="AN863" s="119">
        <v>4</v>
      </c>
      <c r="AO863" s="119">
        <v>20</v>
      </c>
      <c r="AP863" s="119">
        <v>47</v>
      </c>
      <c r="AQ863" s="119">
        <v>54</v>
      </c>
      <c r="AR863" s="119">
        <v>15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19.399999999999999</v>
      </c>
      <c r="BI863" s="119">
        <v>19.899999999999999</v>
      </c>
      <c r="BJ863" s="119">
        <v>24.5</v>
      </c>
      <c r="BK863" s="119">
        <v>26.2</v>
      </c>
      <c r="BL863" s="119">
        <v>0</v>
      </c>
      <c r="BM863" s="119" t="s">
        <v>706</v>
      </c>
    </row>
    <row r="864" spans="1:65" s="119" customFormat="1" ht="11.4" x14ac:dyDescent="0.2">
      <c r="A864" s="119" t="s">
        <v>114</v>
      </c>
      <c r="B864" s="119">
        <v>174</v>
      </c>
      <c r="C864" s="119">
        <v>4</v>
      </c>
      <c r="D864" s="119">
        <v>165</v>
      </c>
      <c r="E864" s="119">
        <v>1</v>
      </c>
      <c r="F864" s="119">
        <v>3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2.2989999999999999</v>
      </c>
      <c r="P864" s="119">
        <v>94.83</v>
      </c>
      <c r="Q864" s="119">
        <v>0.57499999999999996</v>
      </c>
      <c r="R864" s="119">
        <v>1.724</v>
      </c>
      <c r="S864" s="119">
        <v>0.57499999999999996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404</v>
      </c>
      <c r="AB864" s="119" t="s">
        <v>441</v>
      </c>
      <c r="AC864" s="119" t="s">
        <v>517</v>
      </c>
      <c r="AD864" s="119" t="s">
        <v>564</v>
      </c>
      <c r="AE864" s="119" t="s">
        <v>452</v>
      </c>
      <c r="AF864" s="119" t="s">
        <v>54</v>
      </c>
      <c r="AG864" s="119" t="s">
        <v>54</v>
      </c>
      <c r="AH864" s="119" t="s">
        <v>54</v>
      </c>
      <c r="AI864" s="119" t="s">
        <v>54</v>
      </c>
      <c r="AJ864" s="119" t="s">
        <v>54</v>
      </c>
      <c r="AK864" s="119" t="s">
        <v>54</v>
      </c>
      <c r="AL864" s="119" t="s">
        <v>54</v>
      </c>
      <c r="AM864" s="119">
        <v>0</v>
      </c>
      <c r="AN864" s="119">
        <v>0</v>
      </c>
      <c r="AO864" s="119">
        <v>2</v>
      </c>
      <c r="AP864" s="119">
        <v>38</v>
      </c>
      <c r="AQ864" s="119">
        <v>75</v>
      </c>
      <c r="AR864" s="119">
        <v>55</v>
      </c>
      <c r="AS864" s="119">
        <v>4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23.1</v>
      </c>
      <c r="BI864" s="119">
        <v>23.2</v>
      </c>
      <c r="BJ864" s="119">
        <v>27.5</v>
      </c>
      <c r="BK864" s="119">
        <v>28.8</v>
      </c>
      <c r="BL864" s="119">
        <v>0</v>
      </c>
      <c r="BM864" s="119" t="s">
        <v>705</v>
      </c>
    </row>
    <row r="865" spans="1:65" s="119" customFormat="1" ht="11.4" x14ac:dyDescent="0.2">
      <c r="A865" s="119" t="s">
        <v>114</v>
      </c>
      <c r="B865" s="119">
        <v>140</v>
      </c>
      <c r="C865" s="119">
        <v>8</v>
      </c>
      <c r="D865" s="119">
        <v>125</v>
      </c>
      <c r="E865" s="119">
        <v>0</v>
      </c>
      <c r="F865" s="119">
        <v>5</v>
      </c>
      <c r="G865" s="119">
        <v>0</v>
      </c>
      <c r="H865" s="119">
        <v>2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5.7140000000000004</v>
      </c>
      <c r="P865" s="119">
        <v>89.29</v>
      </c>
      <c r="Q865" s="119">
        <v>0</v>
      </c>
      <c r="R865" s="119">
        <v>3.5710000000000002</v>
      </c>
      <c r="S865" s="119">
        <v>0</v>
      </c>
      <c r="T865" s="119">
        <v>1.429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391</v>
      </c>
      <c r="AB865" s="119" t="s">
        <v>516</v>
      </c>
      <c r="AC865" s="119" t="s">
        <v>54</v>
      </c>
      <c r="AD865" s="119" t="s">
        <v>387</v>
      </c>
      <c r="AE865" s="119" t="s">
        <v>54</v>
      </c>
      <c r="AF865" s="119" t="s">
        <v>480</v>
      </c>
      <c r="AG865" s="119" t="s">
        <v>54</v>
      </c>
      <c r="AH865" s="119" t="s">
        <v>54</v>
      </c>
      <c r="AI865" s="119" t="s">
        <v>54</v>
      </c>
      <c r="AJ865" s="119" t="s">
        <v>54</v>
      </c>
      <c r="AK865" s="119" t="s">
        <v>54</v>
      </c>
      <c r="AL865" s="119" t="s">
        <v>54</v>
      </c>
      <c r="AM865" s="119">
        <v>0</v>
      </c>
      <c r="AN865" s="119">
        <v>2</v>
      </c>
      <c r="AO865" s="119">
        <v>17</v>
      </c>
      <c r="AP865" s="119">
        <v>47</v>
      </c>
      <c r="AQ865" s="119">
        <v>54</v>
      </c>
      <c r="AR865" s="119">
        <v>16</v>
      </c>
      <c r="AS865" s="119">
        <v>4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20.2</v>
      </c>
      <c r="BI865" s="119">
        <v>20.2</v>
      </c>
      <c r="BJ865" s="119">
        <v>24.9</v>
      </c>
      <c r="BK865" s="119">
        <v>27.8</v>
      </c>
      <c r="BL865" s="119">
        <v>0</v>
      </c>
      <c r="BM865" s="119" t="s">
        <v>706</v>
      </c>
    </row>
    <row r="866" spans="1:65" s="119" customFormat="1" ht="11.4" x14ac:dyDescent="0.2">
      <c r="A866" s="119" t="s">
        <v>115</v>
      </c>
      <c r="B866" s="119">
        <v>179</v>
      </c>
      <c r="C866" s="119">
        <v>5</v>
      </c>
      <c r="D866" s="119">
        <v>165</v>
      </c>
      <c r="E866" s="119">
        <v>2</v>
      </c>
      <c r="F866" s="119">
        <v>6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1</v>
      </c>
      <c r="O866" s="119">
        <v>2.7930000000000001</v>
      </c>
      <c r="P866" s="119">
        <v>92.18</v>
      </c>
      <c r="Q866" s="119">
        <v>1.117</v>
      </c>
      <c r="R866" s="119">
        <v>3.3519999999999999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0.55900000000000005</v>
      </c>
      <c r="AA866" s="119" t="s">
        <v>389</v>
      </c>
      <c r="AB866" s="119" t="s">
        <v>427</v>
      </c>
      <c r="AC866" s="119" t="s">
        <v>426</v>
      </c>
      <c r="AD866" s="119" t="s">
        <v>457</v>
      </c>
      <c r="AE866" s="119" t="s">
        <v>54</v>
      </c>
      <c r="AF866" s="119" t="s">
        <v>54</v>
      </c>
      <c r="AG866" s="119" t="s">
        <v>54</v>
      </c>
      <c r="AH866" s="119" t="s">
        <v>54</v>
      </c>
      <c r="AI866" s="119" t="s">
        <v>54</v>
      </c>
      <c r="AJ866" s="119" t="s">
        <v>54</v>
      </c>
      <c r="AK866" s="119" t="s">
        <v>54</v>
      </c>
      <c r="AL866" s="119" t="s">
        <v>382</v>
      </c>
      <c r="AM866" s="119">
        <v>0</v>
      </c>
      <c r="AN866" s="119">
        <v>0</v>
      </c>
      <c r="AO866" s="119">
        <v>13</v>
      </c>
      <c r="AP866" s="119">
        <v>39</v>
      </c>
      <c r="AQ866" s="119">
        <v>83</v>
      </c>
      <c r="AR866" s="119">
        <v>37</v>
      </c>
      <c r="AS866" s="119">
        <v>6</v>
      </c>
      <c r="AT866" s="119">
        <v>1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22.3</v>
      </c>
      <c r="BI866" s="119">
        <v>22.4</v>
      </c>
      <c r="BJ866" s="119">
        <v>27</v>
      </c>
      <c r="BK866" s="119">
        <v>29.6</v>
      </c>
      <c r="BL866" s="119">
        <v>0</v>
      </c>
      <c r="BM866" s="119" t="s">
        <v>705</v>
      </c>
    </row>
    <row r="867" spans="1:65" s="119" customFormat="1" ht="11.4" x14ac:dyDescent="0.2">
      <c r="A867" s="119" t="s">
        <v>115</v>
      </c>
      <c r="B867" s="119">
        <v>120</v>
      </c>
      <c r="C867" s="119">
        <v>2</v>
      </c>
      <c r="D867" s="119">
        <v>112</v>
      </c>
      <c r="E867" s="119">
        <v>1</v>
      </c>
      <c r="F867" s="119">
        <v>5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1.667</v>
      </c>
      <c r="P867" s="119">
        <v>93.33</v>
      </c>
      <c r="Q867" s="119">
        <v>0.83299999999999996</v>
      </c>
      <c r="R867" s="119">
        <v>4.1669999999999998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382</v>
      </c>
      <c r="AB867" s="119" t="s">
        <v>386</v>
      </c>
      <c r="AC867" s="119" t="s">
        <v>579</v>
      </c>
      <c r="AD867" s="119" t="s">
        <v>412</v>
      </c>
      <c r="AE867" s="119" t="s">
        <v>54</v>
      </c>
      <c r="AF867" s="119" t="s">
        <v>54</v>
      </c>
      <c r="AG867" s="119" t="s">
        <v>54</v>
      </c>
      <c r="AH867" s="119" t="s">
        <v>54</v>
      </c>
      <c r="AI867" s="119" t="s">
        <v>54</v>
      </c>
      <c r="AJ867" s="119" t="s">
        <v>54</v>
      </c>
      <c r="AK867" s="119" t="s">
        <v>54</v>
      </c>
      <c r="AL867" s="119" t="s">
        <v>54</v>
      </c>
      <c r="AM867" s="119">
        <v>0</v>
      </c>
      <c r="AN867" s="119">
        <v>2</v>
      </c>
      <c r="AO867" s="119">
        <v>10</v>
      </c>
      <c r="AP867" s="119">
        <v>40</v>
      </c>
      <c r="AQ867" s="119">
        <v>53</v>
      </c>
      <c r="AR867" s="119">
        <v>14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20.5</v>
      </c>
      <c r="BI867" s="119">
        <v>20.7</v>
      </c>
      <c r="BJ867" s="119">
        <v>24.7</v>
      </c>
      <c r="BK867" s="119">
        <v>27.7</v>
      </c>
      <c r="BL867" s="119">
        <v>0</v>
      </c>
      <c r="BM867" s="119" t="s">
        <v>706</v>
      </c>
    </row>
    <row r="868" spans="1:65" s="119" customFormat="1" ht="11.4" x14ac:dyDescent="0.2">
      <c r="A868" s="119" t="s">
        <v>116</v>
      </c>
      <c r="B868" s="119">
        <v>172</v>
      </c>
      <c r="C868" s="119">
        <v>9</v>
      </c>
      <c r="D868" s="119">
        <v>156</v>
      </c>
      <c r="E868" s="119">
        <v>2</v>
      </c>
      <c r="F868" s="119">
        <v>4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5.2329999999999997</v>
      </c>
      <c r="P868" s="119">
        <v>90.7</v>
      </c>
      <c r="Q868" s="119">
        <v>1.163</v>
      </c>
      <c r="R868" s="119">
        <v>2.3260000000000001</v>
      </c>
      <c r="S868" s="119">
        <v>0.58099999999999996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428</v>
      </c>
      <c r="AB868" s="119" t="s">
        <v>459</v>
      </c>
      <c r="AC868" s="119" t="s">
        <v>397</v>
      </c>
      <c r="AD868" s="119" t="s">
        <v>443</v>
      </c>
      <c r="AE868" s="119" t="s">
        <v>576</v>
      </c>
      <c r="AF868" s="119" t="s">
        <v>54</v>
      </c>
      <c r="AG868" s="119" t="s">
        <v>54</v>
      </c>
      <c r="AH868" s="119" t="s">
        <v>54</v>
      </c>
      <c r="AI868" s="119" t="s">
        <v>54</v>
      </c>
      <c r="AJ868" s="119" t="s">
        <v>54</v>
      </c>
      <c r="AK868" s="119" t="s">
        <v>54</v>
      </c>
      <c r="AL868" s="119" t="s">
        <v>54</v>
      </c>
      <c r="AM868" s="119">
        <v>0</v>
      </c>
      <c r="AN868" s="119">
        <v>0</v>
      </c>
      <c r="AO868" s="119">
        <v>0</v>
      </c>
      <c r="AP868" s="119">
        <v>13</v>
      </c>
      <c r="AQ868" s="119">
        <v>75</v>
      </c>
      <c r="AR868" s="119">
        <v>72</v>
      </c>
      <c r="AS868" s="119">
        <v>12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24.9</v>
      </c>
      <c r="BI868" s="119">
        <v>24.8</v>
      </c>
      <c r="BJ868" s="119">
        <v>28.1</v>
      </c>
      <c r="BK868" s="119">
        <v>30.5</v>
      </c>
      <c r="BL868" s="119">
        <v>0</v>
      </c>
      <c r="BM868" s="119" t="s">
        <v>705</v>
      </c>
    </row>
    <row r="869" spans="1:65" s="119" customFormat="1" ht="11.4" x14ac:dyDescent="0.2">
      <c r="A869" s="119" t="s">
        <v>116</v>
      </c>
      <c r="B869" s="119">
        <v>116</v>
      </c>
      <c r="C869" s="119">
        <v>4</v>
      </c>
      <c r="D869" s="119">
        <v>110</v>
      </c>
      <c r="E869" s="119">
        <v>1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3.448</v>
      </c>
      <c r="P869" s="119">
        <v>94.83</v>
      </c>
      <c r="Q869" s="119">
        <v>0.86199999999999999</v>
      </c>
      <c r="R869" s="119">
        <v>0.86199999999999999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670</v>
      </c>
      <c r="AB869" s="119" t="s">
        <v>441</v>
      </c>
      <c r="AC869" s="119" t="s">
        <v>421</v>
      </c>
      <c r="AD869" s="119" t="s">
        <v>560</v>
      </c>
      <c r="AE869" s="119" t="s">
        <v>54</v>
      </c>
      <c r="AF869" s="119" t="s">
        <v>54</v>
      </c>
      <c r="AG869" s="119" t="s">
        <v>54</v>
      </c>
      <c r="AH869" s="119" t="s">
        <v>54</v>
      </c>
      <c r="AI869" s="119" t="s">
        <v>54</v>
      </c>
      <c r="AJ869" s="119" t="s">
        <v>54</v>
      </c>
      <c r="AK869" s="119" t="s">
        <v>54</v>
      </c>
      <c r="AL869" s="119" t="s">
        <v>54</v>
      </c>
      <c r="AM869" s="119">
        <v>0</v>
      </c>
      <c r="AN869" s="119">
        <v>1</v>
      </c>
      <c r="AO869" s="119">
        <v>13</v>
      </c>
      <c r="AP869" s="119">
        <v>16</v>
      </c>
      <c r="AQ869" s="119">
        <v>42</v>
      </c>
      <c r="AR869" s="119">
        <v>32</v>
      </c>
      <c r="AS869" s="119">
        <v>12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22.8</v>
      </c>
      <c r="BI869" s="119">
        <v>23.3</v>
      </c>
      <c r="BJ869" s="119">
        <v>28.4</v>
      </c>
      <c r="BK869" s="119">
        <v>31.7</v>
      </c>
      <c r="BL869" s="119">
        <v>0</v>
      </c>
      <c r="BM869" s="119" t="s">
        <v>706</v>
      </c>
    </row>
    <row r="870" spans="1:65" s="119" customFormat="1" ht="11.4" x14ac:dyDescent="0.2">
      <c r="A870" s="119" t="s">
        <v>117</v>
      </c>
      <c r="B870" s="119">
        <v>192</v>
      </c>
      <c r="C870" s="119">
        <v>4</v>
      </c>
      <c r="D870" s="119">
        <v>173</v>
      </c>
      <c r="E870" s="119">
        <v>4</v>
      </c>
      <c r="F870" s="119">
        <v>8</v>
      </c>
      <c r="G870" s="119">
        <v>0</v>
      </c>
      <c r="H870" s="119">
        <v>1</v>
      </c>
      <c r="I870" s="119">
        <v>0</v>
      </c>
      <c r="J870" s="119">
        <v>0</v>
      </c>
      <c r="K870" s="119">
        <v>0</v>
      </c>
      <c r="L870" s="119">
        <v>2</v>
      </c>
      <c r="M870" s="119">
        <v>0</v>
      </c>
      <c r="N870" s="119">
        <v>0</v>
      </c>
      <c r="O870" s="119">
        <v>2.0830000000000002</v>
      </c>
      <c r="P870" s="119">
        <v>90.1</v>
      </c>
      <c r="Q870" s="119">
        <v>2.0830000000000002</v>
      </c>
      <c r="R870" s="119">
        <v>4.1669999999999998</v>
      </c>
      <c r="S870" s="119">
        <v>0</v>
      </c>
      <c r="T870" s="119">
        <v>0.52100000000000002</v>
      </c>
      <c r="U870" s="119">
        <v>0</v>
      </c>
      <c r="V870" s="119">
        <v>0</v>
      </c>
      <c r="W870" s="119">
        <v>0</v>
      </c>
      <c r="X870" s="119">
        <v>1.042</v>
      </c>
      <c r="Y870" s="119">
        <v>0</v>
      </c>
      <c r="Z870" s="119">
        <v>0</v>
      </c>
      <c r="AA870" s="119" t="s">
        <v>441</v>
      </c>
      <c r="AB870" s="119" t="s">
        <v>397</v>
      </c>
      <c r="AC870" s="119" t="s">
        <v>406</v>
      </c>
      <c r="AD870" s="119" t="s">
        <v>408</v>
      </c>
      <c r="AE870" s="119" t="s">
        <v>54</v>
      </c>
      <c r="AF870" s="119" t="s">
        <v>389</v>
      </c>
      <c r="AG870" s="119" t="s">
        <v>54</v>
      </c>
      <c r="AH870" s="119" t="s">
        <v>54</v>
      </c>
      <c r="AI870" s="119" t="s">
        <v>54</v>
      </c>
      <c r="AJ870" s="119" t="s">
        <v>410</v>
      </c>
      <c r="AK870" s="119" t="s">
        <v>54</v>
      </c>
      <c r="AL870" s="119" t="s">
        <v>54</v>
      </c>
      <c r="AM870" s="119">
        <v>0</v>
      </c>
      <c r="AN870" s="119">
        <v>0</v>
      </c>
      <c r="AO870" s="119">
        <v>18</v>
      </c>
      <c r="AP870" s="119">
        <v>55</v>
      </c>
      <c r="AQ870" s="119">
        <v>84</v>
      </c>
      <c r="AR870" s="119">
        <v>28</v>
      </c>
      <c r="AS870" s="119">
        <v>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21.2</v>
      </c>
      <c r="BI870" s="119">
        <v>20.9</v>
      </c>
      <c r="BJ870" s="119">
        <v>26</v>
      </c>
      <c r="BK870" s="119">
        <v>29</v>
      </c>
      <c r="BL870" s="119">
        <v>0</v>
      </c>
      <c r="BM870" s="119" t="s">
        <v>705</v>
      </c>
    </row>
    <row r="871" spans="1:65" s="119" customFormat="1" ht="11.4" x14ac:dyDescent="0.2">
      <c r="A871" s="119" t="s">
        <v>117</v>
      </c>
      <c r="B871" s="119">
        <v>115</v>
      </c>
      <c r="C871" s="119">
        <v>8</v>
      </c>
      <c r="D871" s="119">
        <v>103</v>
      </c>
      <c r="E871" s="119">
        <v>0</v>
      </c>
      <c r="F871" s="119">
        <v>2</v>
      </c>
      <c r="G871" s="119">
        <v>0</v>
      </c>
      <c r="H871" s="119">
        <v>2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6.9569999999999999</v>
      </c>
      <c r="P871" s="119">
        <v>89.57</v>
      </c>
      <c r="Q871" s="119">
        <v>0</v>
      </c>
      <c r="R871" s="119">
        <v>1.7390000000000001</v>
      </c>
      <c r="S871" s="119">
        <v>0</v>
      </c>
      <c r="T871" s="119">
        <v>1.7390000000000001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501</v>
      </c>
      <c r="AB871" s="119" t="s">
        <v>413</v>
      </c>
      <c r="AC871" s="119" t="s">
        <v>54</v>
      </c>
      <c r="AD871" s="119" t="s">
        <v>441</v>
      </c>
      <c r="AE871" s="119" t="s">
        <v>54</v>
      </c>
      <c r="AF871" s="119" t="s">
        <v>494</v>
      </c>
      <c r="AG871" s="119" t="s">
        <v>54</v>
      </c>
      <c r="AH871" s="119" t="s">
        <v>54</v>
      </c>
      <c r="AI871" s="119" t="s">
        <v>54</v>
      </c>
      <c r="AJ871" s="119" t="s">
        <v>54</v>
      </c>
      <c r="AK871" s="119" t="s">
        <v>54</v>
      </c>
      <c r="AL871" s="119" t="s">
        <v>54</v>
      </c>
      <c r="AM871" s="119">
        <v>0</v>
      </c>
      <c r="AN871" s="119">
        <v>2</v>
      </c>
      <c r="AO871" s="119">
        <v>19</v>
      </c>
      <c r="AP871" s="119">
        <v>23</v>
      </c>
      <c r="AQ871" s="119">
        <v>59</v>
      </c>
      <c r="AR871" s="119">
        <v>12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20.100000000000001</v>
      </c>
      <c r="BI871" s="119">
        <v>21.6</v>
      </c>
      <c r="BJ871" s="119">
        <v>24.6</v>
      </c>
      <c r="BK871" s="119">
        <v>26.5</v>
      </c>
      <c r="BL871" s="119">
        <v>0</v>
      </c>
      <c r="BM871" s="119" t="s">
        <v>706</v>
      </c>
    </row>
    <row r="872" spans="1:65" s="119" customFormat="1" ht="11.4" x14ac:dyDescent="0.2">
      <c r="A872" s="119" t="s">
        <v>118</v>
      </c>
      <c r="B872" s="119">
        <v>183</v>
      </c>
      <c r="C872" s="119">
        <v>5</v>
      </c>
      <c r="D872" s="119">
        <v>162</v>
      </c>
      <c r="E872" s="119">
        <v>4</v>
      </c>
      <c r="F872" s="119">
        <v>6</v>
      </c>
      <c r="G872" s="119">
        <v>4</v>
      </c>
      <c r="H872" s="119">
        <v>2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2.7320000000000002</v>
      </c>
      <c r="P872" s="119">
        <v>88.52</v>
      </c>
      <c r="Q872" s="119">
        <v>2.1859999999999999</v>
      </c>
      <c r="R872" s="119">
        <v>3.2789999999999999</v>
      </c>
      <c r="S872" s="119">
        <v>2.1859999999999999</v>
      </c>
      <c r="T872" s="119">
        <v>1.093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400</v>
      </c>
      <c r="AB872" s="119" t="s">
        <v>417</v>
      </c>
      <c r="AC872" s="119" t="s">
        <v>415</v>
      </c>
      <c r="AD872" s="119" t="s">
        <v>539</v>
      </c>
      <c r="AE872" s="119" t="s">
        <v>454</v>
      </c>
      <c r="AF872" s="119" t="s">
        <v>433</v>
      </c>
      <c r="AG872" s="119" t="s">
        <v>54</v>
      </c>
      <c r="AH872" s="119" t="s">
        <v>54</v>
      </c>
      <c r="AI872" s="119" t="s">
        <v>54</v>
      </c>
      <c r="AJ872" s="119" t="s">
        <v>54</v>
      </c>
      <c r="AK872" s="119" t="s">
        <v>54</v>
      </c>
      <c r="AL872" s="119" t="s">
        <v>54</v>
      </c>
      <c r="AM872" s="119">
        <v>0</v>
      </c>
      <c r="AN872" s="119">
        <v>1</v>
      </c>
      <c r="AO872" s="119">
        <v>10</v>
      </c>
      <c r="AP872" s="119">
        <v>41</v>
      </c>
      <c r="AQ872" s="119">
        <v>96</v>
      </c>
      <c r="AR872" s="119">
        <v>29</v>
      </c>
      <c r="AS872" s="119">
        <v>6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21.9</v>
      </c>
      <c r="BI872" s="119">
        <v>22.1</v>
      </c>
      <c r="BJ872" s="119">
        <v>26.2</v>
      </c>
      <c r="BK872" s="119">
        <v>29.1</v>
      </c>
      <c r="BL872" s="119">
        <v>0</v>
      </c>
      <c r="BM872" s="119" t="s">
        <v>705</v>
      </c>
    </row>
    <row r="873" spans="1:65" s="119" customFormat="1" ht="11.4" x14ac:dyDescent="0.2">
      <c r="A873" s="119" t="s">
        <v>118</v>
      </c>
      <c r="B873" s="119">
        <v>124</v>
      </c>
      <c r="C873" s="119">
        <v>4</v>
      </c>
      <c r="D873" s="119">
        <v>116</v>
      </c>
      <c r="E873" s="119">
        <v>0</v>
      </c>
      <c r="F873" s="119">
        <v>2</v>
      </c>
      <c r="G873" s="119">
        <v>1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3.226</v>
      </c>
      <c r="P873" s="119">
        <v>93.55</v>
      </c>
      <c r="Q873" s="119">
        <v>0</v>
      </c>
      <c r="R873" s="119">
        <v>1.613</v>
      </c>
      <c r="S873" s="119">
        <v>0.80600000000000005</v>
      </c>
      <c r="T873" s="119">
        <v>0.80600000000000005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495</v>
      </c>
      <c r="AB873" s="119" t="s">
        <v>384</v>
      </c>
      <c r="AC873" s="119" t="s">
        <v>54</v>
      </c>
      <c r="AD873" s="119" t="s">
        <v>408</v>
      </c>
      <c r="AE873" s="119" t="s">
        <v>506</v>
      </c>
      <c r="AF873" s="119" t="s">
        <v>645</v>
      </c>
      <c r="AG873" s="119" t="s">
        <v>54</v>
      </c>
      <c r="AH873" s="119" t="s">
        <v>54</v>
      </c>
      <c r="AI873" s="119" t="s">
        <v>54</v>
      </c>
      <c r="AJ873" s="119" t="s">
        <v>54</v>
      </c>
      <c r="AK873" s="119" t="s">
        <v>54</v>
      </c>
      <c r="AL873" s="119" t="s">
        <v>54</v>
      </c>
      <c r="AM873" s="119">
        <v>0</v>
      </c>
      <c r="AN873" s="119">
        <v>0</v>
      </c>
      <c r="AO873" s="119">
        <v>14</v>
      </c>
      <c r="AP873" s="119">
        <v>34</v>
      </c>
      <c r="AQ873" s="119">
        <v>58</v>
      </c>
      <c r="AR873" s="119">
        <v>16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20.8</v>
      </c>
      <c r="BI873" s="119">
        <v>21.3</v>
      </c>
      <c r="BJ873" s="119">
        <v>25.1</v>
      </c>
      <c r="BK873" s="119">
        <v>27.1</v>
      </c>
      <c r="BL873" s="119">
        <v>0</v>
      </c>
      <c r="BM873" s="119" t="s">
        <v>706</v>
      </c>
    </row>
    <row r="874" spans="1:65" s="119" customFormat="1" ht="11.4" x14ac:dyDescent="0.2">
      <c r="A874" s="119" t="s">
        <v>119</v>
      </c>
      <c r="B874" s="119">
        <v>183</v>
      </c>
      <c r="C874" s="119">
        <v>5</v>
      </c>
      <c r="D874" s="119">
        <v>169</v>
      </c>
      <c r="E874" s="119">
        <v>1</v>
      </c>
      <c r="F874" s="119">
        <v>6</v>
      </c>
      <c r="G874" s="119">
        <v>0</v>
      </c>
      <c r="H874" s="119">
        <v>2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2.7320000000000002</v>
      </c>
      <c r="P874" s="119">
        <v>92.35</v>
      </c>
      <c r="Q874" s="119">
        <v>0.54600000000000004</v>
      </c>
      <c r="R874" s="119">
        <v>3.2789999999999999</v>
      </c>
      <c r="S874" s="119">
        <v>0</v>
      </c>
      <c r="T874" s="119">
        <v>1.093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474</v>
      </c>
      <c r="AB874" s="119" t="s">
        <v>435</v>
      </c>
      <c r="AC874" s="119" t="s">
        <v>670</v>
      </c>
      <c r="AD874" s="119" t="s">
        <v>408</v>
      </c>
      <c r="AE874" s="119" t="s">
        <v>54</v>
      </c>
      <c r="AF874" s="119" t="s">
        <v>480</v>
      </c>
      <c r="AG874" s="119" t="s">
        <v>54</v>
      </c>
      <c r="AH874" s="119" t="s">
        <v>54</v>
      </c>
      <c r="AI874" s="119" t="s">
        <v>54</v>
      </c>
      <c r="AJ874" s="119" t="s">
        <v>54</v>
      </c>
      <c r="AK874" s="119" t="s">
        <v>54</v>
      </c>
      <c r="AL874" s="119" t="s">
        <v>54</v>
      </c>
      <c r="AM874" s="119">
        <v>0</v>
      </c>
      <c r="AN874" s="119">
        <v>0</v>
      </c>
      <c r="AO874" s="119">
        <v>11</v>
      </c>
      <c r="AP874" s="119">
        <v>40</v>
      </c>
      <c r="AQ874" s="119">
        <v>91</v>
      </c>
      <c r="AR874" s="119">
        <v>33</v>
      </c>
      <c r="AS874" s="119">
        <v>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22.1</v>
      </c>
      <c r="BI874" s="119">
        <v>21.9</v>
      </c>
      <c r="BJ874" s="119">
        <v>26.1</v>
      </c>
      <c r="BK874" s="119">
        <v>29.6</v>
      </c>
      <c r="BL874" s="119">
        <v>0</v>
      </c>
      <c r="BM874" s="119" t="s">
        <v>705</v>
      </c>
    </row>
    <row r="875" spans="1:65" s="119" customFormat="1" ht="11.4" x14ac:dyDescent="0.2">
      <c r="A875" s="119" t="s">
        <v>119</v>
      </c>
      <c r="B875" s="119">
        <v>159</v>
      </c>
      <c r="C875" s="119">
        <v>7</v>
      </c>
      <c r="D875" s="119">
        <v>148</v>
      </c>
      <c r="E875" s="119">
        <v>1</v>
      </c>
      <c r="F875" s="119">
        <v>1</v>
      </c>
      <c r="G875" s="119">
        <v>2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4.4029999999999996</v>
      </c>
      <c r="P875" s="119">
        <v>93.08</v>
      </c>
      <c r="Q875" s="119">
        <v>0.629</v>
      </c>
      <c r="R875" s="119">
        <v>0.629</v>
      </c>
      <c r="S875" s="119">
        <v>1.258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488</v>
      </c>
      <c r="AB875" s="119" t="s">
        <v>440</v>
      </c>
      <c r="AC875" s="119" t="s">
        <v>455</v>
      </c>
      <c r="AD875" s="119" t="s">
        <v>384</v>
      </c>
      <c r="AE875" s="119" t="s">
        <v>581</v>
      </c>
      <c r="AF875" s="119" t="s">
        <v>54</v>
      </c>
      <c r="AG875" s="119" t="s">
        <v>54</v>
      </c>
      <c r="AH875" s="119" t="s">
        <v>54</v>
      </c>
      <c r="AI875" s="119" t="s">
        <v>54</v>
      </c>
      <c r="AJ875" s="119" t="s">
        <v>54</v>
      </c>
      <c r="AK875" s="119" t="s">
        <v>54</v>
      </c>
      <c r="AL875" s="119" t="s">
        <v>54</v>
      </c>
      <c r="AM875" s="119">
        <v>0</v>
      </c>
      <c r="AN875" s="119">
        <v>4</v>
      </c>
      <c r="AO875" s="119">
        <v>22</v>
      </c>
      <c r="AP875" s="119">
        <v>45</v>
      </c>
      <c r="AQ875" s="119">
        <v>76</v>
      </c>
      <c r="AR875" s="119">
        <v>12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19.7</v>
      </c>
      <c r="BI875" s="119">
        <v>20.7</v>
      </c>
      <c r="BJ875" s="119">
        <v>23.4</v>
      </c>
      <c r="BK875" s="119">
        <v>25.9</v>
      </c>
      <c r="BL875" s="119">
        <v>0</v>
      </c>
      <c r="BM875" s="119" t="s">
        <v>706</v>
      </c>
    </row>
    <row r="876" spans="1:65" s="119" customFormat="1" ht="11.4" x14ac:dyDescent="0.2">
      <c r="A876" s="119" t="s">
        <v>120</v>
      </c>
      <c r="B876" s="119">
        <v>172</v>
      </c>
      <c r="C876" s="119">
        <v>8</v>
      </c>
      <c r="D876" s="119">
        <v>152</v>
      </c>
      <c r="E876" s="119">
        <v>2</v>
      </c>
      <c r="F876" s="119">
        <v>7</v>
      </c>
      <c r="G876" s="119">
        <v>1</v>
      </c>
      <c r="H876" s="119">
        <v>1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4.6509999999999998</v>
      </c>
      <c r="P876" s="119">
        <v>88.37</v>
      </c>
      <c r="Q876" s="119">
        <v>1.163</v>
      </c>
      <c r="R876" s="119">
        <v>4.07</v>
      </c>
      <c r="S876" s="119">
        <v>0.58099999999999996</v>
      </c>
      <c r="T876" s="119">
        <v>0.58099999999999996</v>
      </c>
      <c r="U876" s="119">
        <v>0</v>
      </c>
      <c r="V876" s="119">
        <v>0</v>
      </c>
      <c r="W876" s="119">
        <v>0</v>
      </c>
      <c r="X876" s="119">
        <v>0.58099999999999996</v>
      </c>
      <c r="Y876" s="119">
        <v>0</v>
      </c>
      <c r="Z876" s="119">
        <v>0</v>
      </c>
      <c r="AA876" s="119" t="s">
        <v>459</v>
      </c>
      <c r="AB876" s="119" t="s">
        <v>393</v>
      </c>
      <c r="AC876" s="119" t="s">
        <v>424</v>
      </c>
      <c r="AD876" s="119" t="s">
        <v>450</v>
      </c>
      <c r="AE876" s="119" t="s">
        <v>471</v>
      </c>
      <c r="AF876" s="119" t="s">
        <v>382</v>
      </c>
      <c r="AG876" s="119" t="s">
        <v>54</v>
      </c>
      <c r="AH876" s="119" t="s">
        <v>54</v>
      </c>
      <c r="AI876" s="119" t="s">
        <v>54</v>
      </c>
      <c r="AJ876" s="119" t="s">
        <v>395</v>
      </c>
      <c r="AK876" s="119" t="s">
        <v>54</v>
      </c>
      <c r="AL876" s="119" t="s">
        <v>54</v>
      </c>
      <c r="AM876" s="119">
        <v>0</v>
      </c>
      <c r="AN876" s="119">
        <v>1</v>
      </c>
      <c r="AO876" s="119">
        <v>5</v>
      </c>
      <c r="AP876" s="119">
        <v>22</v>
      </c>
      <c r="AQ876" s="119">
        <v>81</v>
      </c>
      <c r="AR876" s="119">
        <v>59</v>
      </c>
      <c r="AS876" s="119">
        <v>2</v>
      </c>
      <c r="AT876" s="119">
        <v>2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23.4</v>
      </c>
      <c r="BI876" s="119">
        <v>23.8</v>
      </c>
      <c r="BJ876" s="119">
        <v>27.2</v>
      </c>
      <c r="BK876" s="119">
        <v>28.8</v>
      </c>
      <c r="BL876" s="119">
        <v>0</v>
      </c>
      <c r="BM876" s="119" t="s">
        <v>705</v>
      </c>
    </row>
    <row r="877" spans="1:65" s="119" customFormat="1" ht="11.4" x14ac:dyDescent="0.2">
      <c r="A877" s="119" t="s">
        <v>120</v>
      </c>
      <c r="B877" s="119">
        <v>173</v>
      </c>
      <c r="C877" s="119">
        <v>7</v>
      </c>
      <c r="D877" s="119">
        <v>160</v>
      </c>
      <c r="E877" s="119">
        <v>0</v>
      </c>
      <c r="F877" s="119">
        <v>6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4.0460000000000003</v>
      </c>
      <c r="P877" s="119">
        <v>92.49</v>
      </c>
      <c r="Q877" s="119">
        <v>0</v>
      </c>
      <c r="R877" s="119">
        <v>3.468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466</v>
      </c>
      <c r="AB877" s="119" t="s">
        <v>441</v>
      </c>
      <c r="AC877" s="119" t="s">
        <v>54</v>
      </c>
      <c r="AD877" s="119" t="s">
        <v>401</v>
      </c>
      <c r="AE877" s="119" t="s">
        <v>54</v>
      </c>
      <c r="AF877" s="119" t="s">
        <v>54</v>
      </c>
      <c r="AG877" s="119" t="s">
        <v>54</v>
      </c>
      <c r="AH877" s="119" t="s">
        <v>54</v>
      </c>
      <c r="AI877" s="119" t="s">
        <v>54</v>
      </c>
      <c r="AJ877" s="119" t="s">
        <v>54</v>
      </c>
      <c r="AK877" s="119" t="s">
        <v>54</v>
      </c>
      <c r="AL877" s="119" t="s">
        <v>54</v>
      </c>
      <c r="AM877" s="119">
        <v>0</v>
      </c>
      <c r="AN877" s="119">
        <v>2</v>
      </c>
      <c r="AO877" s="119">
        <v>11</v>
      </c>
      <c r="AP877" s="119">
        <v>18</v>
      </c>
      <c r="AQ877" s="119">
        <v>87</v>
      </c>
      <c r="AR877" s="119">
        <v>52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22.7</v>
      </c>
      <c r="BI877" s="119">
        <v>23.2</v>
      </c>
      <c r="BJ877" s="119">
        <v>26.4</v>
      </c>
      <c r="BK877" s="119">
        <v>28.3</v>
      </c>
      <c r="BL877" s="119">
        <v>0</v>
      </c>
      <c r="BM877" s="119" t="s">
        <v>706</v>
      </c>
    </row>
    <row r="878" spans="1:65" s="119" customFormat="1" ht="11.4" x14ac:dyDescent="0.2">
      <c r="A878" s="119" t="s">
        <v>121</v>
      </c>
      <c r="B878" s="119">
        <v>178</v>
      </c>
      <c r="C878" s="119">
        <v>2</v>
      </c>
      <c r="D878" s="119">
        <v>164</v>
      </c>
      <c r="E878" s="119">
        <v>3</v>
      </c>
      <c r="F878" s="119">
        <v>7</v>
      </c>
      <c r="G878" s="119">
        <v>1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1.1240000000000001</v>
      </c>
      <c r="P878" s="119">
        <v>92.13</v>
      </c>
      <c r="Q878" s="119">
        <v>1.6850000000000001</v>
      </c>
      <c r="R878" s="119">
        <v>3.9329999999999998</v>
      </c>
      <c r="S878" s="119">
        <v>0.56200000000000006</v>
      </c>
      <c r="T878" s="119">
        <v>0.56200000000000006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447</v>
      </c>
      <c r="AB878" s="119" t="s">
        <v>405</v>
      </c>
      <c r="AC878" s="119" t="s">
        <v>505</v>
      </c>
      <c r="AD878" s="119" t="s">
        <v>432</v>
      </c>
      <c r="AE878" s="119" t="s">
        <v>594</v>
      </c>
      <c r="AF878" s="119" t="s">
        <v>514</v>
      </c>
      <c r="AG878" s="119" t="s">
        <v>54</v>
      </c>
      <c r="AH878" s="119" t="s">
        <v>54</v>
      </c>
      <c r="AI878" s="119" t="s">
        <v>54</v>
      </c>
      <c r="AJ878" s="119" t="s">
        <v>54</v>
      </c>
      <c r="AK878" s="119" t="s">
        <v>54</v>
      </c>
      <c r="AL878" s="119" t="s">
        <v>54</v>
      </c>
      <c r="AM878" s="119">
        <v>0</v>
      </c>
      <c r="AN878" s="119">
        <v>11</v>
      </c>
      <c r="AO878" s="119">
        <v>16</v>
      </c>
      <c r="AP878" s="119">
        <v>71</v>
      </c>
      <c r="AQ878" s="119">
        <v>56</v>
      </c>
      <c r="AR878" s="119">
        <v>21</v>
      </c>
      <c r="AS878" s="119">
        <v>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19.399999999999999</v>
      </c>
      <c r="BI878" s="119">
        <v>19.5</v>
      </c>
      <c r="BJ878" s="119">
        <v>24.5</v>
      </c>
      <c r="BK878" s="119">
        <v>28.1</v>
      </c>
      <c r="BL878" s="119">
        <v>0</v>
      </c>
      <c r="BM878" s="119" t="s">
        <v>705</v>
      </c>
    </row>
    <row r="879" spans="1:65" s="119" customFormat="1" ht="11.4" x14ac:dyDescent="0.2">
      <c r="A879" s="119" t="s">
        <v>121</v>
      </c>
      <c r="B879" s="119">
        <v>127</v>
      </c>
      <c r="C879" s="119">
        <v>4</v>
      </c>
      <c r="D879" s="119">
        <v>118</v>
      </c>
      <c r="E879" s="119">
        <v>0</v>
      </c>
      <c r="F879" s="119">
        <v>2</v>
      </c>
      <c r="G879" s="119">
        <v>0</v>
      </c>
      <c r="H879" s="119">
        <v>1</v>
      </c>
      <c r="I879" s="119">
        <v>0</v>
      </c>
      <c r="J879" s="119">
        <v>0</v>
      </c>
      <c r="K879" s="119">
        <v>1</v>
      </c>
      <c r="L879" s="119">
        <v>1</v>
      </c>
      <c r="M879" s="119">
        <v>0</v>
      </c>
      <c r="N879" s="119">
        <v>0</v>
      </c>
      <c r="O879" s="119">
        <v>3.15</v>
      </c>
      <c r="P879" s="119">
        <v>92.91</v>
      </c>
      <c r="Q879" s="119">
        <v>0</v>
      </c>
      <c r="R879" s="119">
        <v>1.575</v>
      </c>
      <c r="S879" s="119">
        <v>0</v>
      </c>
      <c r="T879" s="119">
        <v>0.78700000000000003</v>
      </c>
      <c r="U879" s="119">
        <v>0</v>
      </c>
      <c r="V879" s="119">
        <v>0</v>
      </c>
      <c r="W879" s="119">
        <v>0.78700000000000003</v>
      </c>
      <c r="X879" s="119">
        <v>0.78700000000000003</v>
      </c>
      <c r="Y879" s="119">
        <v>0</v>
      </c>
      <c r="Z879" s="119">
        <v>0</v>
      </c>
      <c r="AA879" s="119" t="s">
        <v>595</v>
      </c>
      <c r="AB879" s="119" t="s">
        <v>496</v>
      </c>
      <c r="AC879" s="119" t="s">
        <v>54</v>
      </c>
      <c r="AD879" s="119" t="s">
        <v>490</v>
      </c>
      <c r="AE879" s="119" t="s">
        <v>54</v>
      </c>
      <c r="AF879" s="119" t="s">
        <v>577</v>
      </c>
      <c r="AG879" s="119" t="s">
        <v>54</v>
      </c>
      <c r="AH879" s="119" t="s">
        <v>54</v>
      </c>
      <c r="AI879" s="119" t="s">
        <v>650</v>
      </c>
      <c r="AJ879" s="119" t="s">
        <v>434</v>
      </c>
      <c r="AK879" s="119" t="s">
        <v>54</v>
      </c>
      <c r="AL879" s="119" t="s">
        <v>54</v>
      </c>
      <c r="AM879" s="119">
        <v>2</v>
      </c>
      <c r="AN879" s="119">
        <v>11</v>
      </c>
      <c r="AO879" s="119">
        <v>27</v>
      </c>
      <c r="AP879" s="119">
        <v>40</v>
      </c>
      <c r="AQ879" s="119">
        <v>35</v>
      </c>
      <c r="AR879" s="119">
        <v>12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17.8</v>
      </c>
      <c r="BI879" s="119">
        <v>18.3</v>
      </c>
      <c r="BJ879" s="119">
        <v>23.6</v>
      </c>
      <c r="BK879" s="119">
        <v>26.6</v>
      </c>
      <c r="BL879" s="119">
        <v>0</v>
      </c>
      <c r="BM879" s="119" t="s">
        <v>706</v>
      </c>
    </row>
    <row r="880" spans="1:65" s="119" customFormat="1" ht="11.4" x14ac:dyDescent="0.2">
      <c r="A880" s="119" t="s">
        <v>122</v>
      </c>
      <c r="B880" s="119">
        <v>236</v>
      </c>
      <c r="C880" s="119">
        <v>6</v>
      </c>
      <c r="D880" s="119">
        <v>219</v>
      </c>
      <c r="E880" s="119">
        <v>3</v>
      </c>
      <c r="F880" s="119">
        <v>5</v>
      </c>
      <c r="G880" s="119">
        <v>1</v>
      </c>
      <c r="H880" s="119">
        <v>2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2.5419999999999998</v>
      </c>
      <c r="P880" s="119">
        <v>92.8</v>
      </c>
      <c r="Q880" s="119">
        <v>1.2709999999999999</v>
      </c>
      <c r="R880" s="119">
        <v>2.1190000000000002</v>
      </c>
      <c r="S880" s="119">
        <v>0.42399999999999999</v>
      </c>
      <c r="T880" s="119">
        <v>0.84699999999999998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429</v>
      </c>
      <c r="AB880" s="119" t="s">
        <v>390</v>
      </c>
      <c r="AC880" s="119" t="s">
        <v>520</v>
      </c>
      <c r="AD880" s="119" t="s">
        <v>479</v>
      </c>
      <c r="AE880" s="119" t="s">
        <v>590</v>
      </c>
      <c r="AF880" s="119" t="s">
        <v>520</v>
      </c>
      <c r="AG880" s="119" t="s">
        <v>54</v>
      </c>
      <c r="AH880" s="119" t="s">
        <v>54</v>
      </c>
      <c r="AI880" s="119" t="s">
        <v>54</v>
      </c>
      <c r="AJ880" s="119" t="s">
        <v>54</v>
      </c>
      <c r="AK880" s="119" t="s">
        <v>54</v>
      </c>
      <c r="AL880" s="119" t="s">
        <v>54</v>
      </c>
      <c r="AM880" s="119">
        <v>1</v>
      </c>
      <c r="AN880" s="119">
        <v>25</v>
      </c>
      <c r="AO880" s="119">
        <v>91</v>
      </c>
      <c r="AP880" s="119">
        <v>78</v>
      </c>
      <c r="AQ880" s="119">
        <v>34</v>
      </c>
      <c r="AR880" s="119">
        <v>6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15.5</v>
      </c>
      <c r="BI880" s="119">
        <v>15.1</v>
      </c>
      <c r="BJ880" s="119">
        <v>20.9</v>
      </c>
      <c r="BK880" s="119">
        <v>23.9</v>
      </c>
      <c r="BL880" s="119">
        <v>0</v>
      </c>
      <c r="BM880" s="119" t="s">
        <v>705</v>
      </c>
    </row>
    <row r="881" spans="1:65" s="119" customFormat="1" ht="11.4" x14ac:dyDescent="0.2">
      <c r="A881" s="119" t="s">
        <v>122</v>
      </c>
      <c r="B881" s="119">
        <v>163</v>
      </c>
      <c r="C881" s="119">
        <v>2</v>
      </c>
      <c r="D881" s="119">
        <v>158</v>
      </c>
      <c r="E881" s="119">
        <v>0</v>
      </c>
      <c r="F881" s="119">
        <v>1</v>
      </c>
      <c r="G881" s="119">
        <v>0</v>
      </c>
      <c r="H881" s="119">
        <v>2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1.2270000000000001</v>
      </c>
      <c r="P881" s="119">
        <v>96.93</v>
      </c>
      <c r="Q881" s="119">
        <v>0</v>
      </c>
      <c r="R881" s="119">
        <v>0.61299999999999999</v>
      </c>
      <c r="S881" s="119">
        <v>0</v>
      </c>
      <c r="T881" s="119">
        <v>1.2270000000000001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466</v>
      </c>
      <c r="AB881" s="119" t="s">
        <v>507</v>
      </c>
      <c r="AC881" s="119" t="s">
        <v>54</v>
      </c>
      <c r="AD881" s="119" t="s">
        <v>408</v>
      </c>
      <c r="AE881" s="119" t="s">
        <v>54</v>
      </c>
      <c r="AF881" s="119" t="s">
        <v>433</v>
      </c>
      <c r="AG881" s="119" t="s">
        <v>54</v>
      </c>
      <c r="AH881" s="119" t="s">
        <v>54</v>
      </c>
      <c r="AI881" s="119" t="s">
        <v>54</v>
      </c>
      <c r="AJ881" s="119" t="s">
        <v>54</v>
      </c>
      <c r="AK881" s="119" t="s">
        <v>54</v>
      </c>
      <c r="AL881" s="119" t="s">
        <v>54</v>
      </c>
      <c r="AM881" s="119">
        <v>0</v>
      </c>
      <c r="AN881" s="119">
        <v>7</v>
      </c>
      <c r="AO881" s="119">
        <v>35</v>
      </c>
      <c r="AP881" s="119">
        <v>86</v>
      </c>
      <c r="AQ881" s="119">
        <v>32</v>
      </c>
      <c r="AR881" s="119">
        <v>3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17.3</v>
      </c>
      <c r="BI881" s="119">
        <v>18.100000000000001</v>
      </c>
      <c r="BJ881" s="119">
        <v>20.7</v>
      </c>
      <c r="BK881" s="119">
        <v>22.7</v>
      </c>
      <c r="BL881" s="119">
        <v>0</v>
      </c>
      <c r="BM881" s="119" t="s">
        <v>706</v>
      </c>
    </row>
    <row r="882" spans="1:65" s="119" customFormat="1" ht="11.4" x14ac:dyDescent="0.2">
      <c r="A882" s="119" t="s">
        <v>123</v>
      </c>
      <c r="B882" s="119">
        <v>221</v>
      </c>
      <c r="C882" s="119">
        <v>4</v>
      </c>
      <c r="D882" s="119">
        <v>198</v>
      </c>
      <c r="E882" s="119">
        <v>7</v>
      </c>
      <c r="F882" s="119">
        <v>9</v>
      </c>
      <c r="G882" s="119">
        <v>0</v>
      </c>
      <c r="H882" s="119">
        <v>1</v>
      </c>
      <c r="I882" s="119">
        <v>1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1.81</v>
      </c>
      <c r="P882" s="119">
        <v>89.59</v>
      </c>
      <c r="Q882" s="119">
        <v>3.1669999999999998</v>
      </c>
      <c r="R882" s="119">
        <v>4.0720000000000001</v>
      </c>
      <c r="S882" s="119">
        <v>0</v>
      </c>
      <c r="T882" s="119">
        <v>0.45200000000000001</v>
      </c>
      <c r="U882" s="119">
        <v>0.45200000000000001</v>
      </c>
      <c r="V882" s="119">
        <v>0</v>
      </c>
      <c r="W882" s="119">
        <v>0</v>
      </c>
      <c r="X882" s="119">
        <v>0.45200000000000001</v>
      </c>
      <c r="Y882" s="119">
        <v>0</v>
      </c>
      <c r="Z882" s="119">
        <v>0</v>
      </c>
      <c r="AA882" s="119" t="s">
        <v>507</v>
      </c>
      <c r="AB882" s="119" t="s">
        <v>583</v>
      </c>
      <c r="AC882" s="119" t="s">
        <v>434</v>
      </c>
      <c r="AD882" s="119" t="s">
        <v>578</v>
      </c>
      <c r="AE882" s="119" t="s">
        <v>54</v>
      </c>
      <c r="AF882" s="119" t="s">
        <v>485</v>
      </c>
      <c r="AG882" s="119" t="s">
        <v>606</v>
      </c>
      <c r="AH882" s="119" t="s">
        <v>54</v>
      </c>
      <c r="AI882" s="119" t="s">
        <v>54</v>
      </c>
      <c r="AJ882" s="119" t="s">
        <v>670</v>
      </c>
      <c r="AK882" s="119" t="s">
        <v>54</v>
      </c>
      <c r="AL882" s="119" t="s">
        <v>54</v>
      </c>
      <c r="AM882" s="119">
        <v>1</v>
      </c>
      <c r="AN882" s="119">
        <v>45</v>
      </c>
      <c r="AO882" s="119">
        <v>109</v>
      </c>
      <c r="AP882" s="119">
        <v>48</v>
      </c>
      <c r="AQ882" s="119">
        <v>14</v>
      </c>
      <c r="AR882" s="119">
        <v>3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13.5</v>
      </c>
      <c r="BI882" s="119">
        <v>12.6</v>
      </c>
      <c r="BJ882" s="119">
        <v>18.2</v>
      </c>
      <c r="BK882" s="119">
        <v>22</v>
      </c>
      <c r="BL882" s="119">
        <v>0</v>
      </c>
      <c r="BM882" s="119" t="s">
        <v>705</v>
      </c>
    </row>
    <row r="883" spans="1:65" s="119" customFormat="1" ht="11.4" x14ac:dyDescent="0.2">
      <c r="A883" s="119" t="s">
        <v>123</v>
      </c>
      <c r="B883" s="119">
        <v>117</v>
      </c>
      <c r="C883" s="119">
        <v>1</v>
      </c>
      <c r="D883" s="119">
        <v>114</v>
      </c>
      <c r="E883" s="119">
        <v>0</v>
      </c>
      <c r="F883" s="119">
        <v>0</v>
      </c>
      <c r="G883" s="119">
        <v>1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0.85499999999999998</v>
      </c>
      <c r="P883" s="119">
        <v>97.44</v>
      </c>
      <c r="Q883" s="119">
        <v>0</v>
      </c>
      <c r="R883" s="119">
        <v>0</v>
      </c>
      <c r="S883" s="119">
        <v>0.85499999999999998</v>
      </c>
      <c r="T883" s="119">
        <v>0.85499999999999998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692</v>
      </c>
      <c r="AB883" s="119" t="s">
        <v>389</v>
      </c>
      <c r="AC883" s="119" t="s">
        <v>54</v>
      </c>
      <c r="AD883" s="119" t="s">
        <v>54</v>
      </c>
      <c r="AE883" s="119" t="s">
        <v>456</v>
      </c>
      <c r="AF883" s="119" t="s">
        <v>682</v>
      </c>
      <c r="AG883" s="119" t="s">
        <v>54</v>
      </c>
      <c r="AH883" s="119" t="s">
        <v>54</v>
      </c>
      <c r="AI883" s="119" t="s">
        <v>54</v>
      </c>
      <c r="AJ883" s="119" t="s">
        <v>54</v>
      </c>
      <c r="AK883" s="119" t="s">
        <v>54</v>
      </c>
      <c r="AL883" s="119" t="s">
        <v>54</v>
      </c>
      <c r="AM883" s="119">
        <v>1</v>
      </c>
      <c r="AN883" s="119">
        <v>7</v>
      </c>
      <c r="AO883" s="119">
        <v>19</v>
      </c>
      <c r="AP883" s="119">
        <v>26</v>
      </c>
      <c r="AQ883" s="119">
        <v>55</v>
      </c>
      <c r="AR883" s="119">
        <v>9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19.3</v>
      </c>
      <c r="BI883" s="119">
        <v>21.1</v>
      </c>
      <c r="BJ883" s="119">
        <v>23.8</v>
      </c>
      <c r="BK883" s="119">
        <v>26</v>
      </c>
      <c r="BL883" s="119">
        <v>0</v>
      </c>
      <c r="BM883" s="119" t="s">
        <v>706</v>
      </c>
    </row>
    <row r="884" spans="1:65" s="119" customFormat="1" ht="11.4" x14ac:dyDescent="0.2">
      <c r="A884" s="119" t="s">
        <v>124</v>
      </c>
      <c r="B884" s="119">
        <v>232</v>
      </c>
      <c r="C884" s="119">
        <v>3</v>
      </c>
      <c r="D884" s="119">
        <v>213</v>
      </c>
      <c r="E884" s="119">
        <v>7</v>
      </c>
      <c r="F884" s="119">
        <v>3</v>
      </c>
      <c r="G884" s="119">
        <v>2</v>
      </c>
      <c r="H884" s="119">
        <v>1</v>
      </c>
      <c r="I884" s="119">
        <v>0</v>
      </c>
      <c r="J884" s="119">
        <v>0</v>
      </c>
      <c r="K884" s="119">
        <v>0</v>
      </c>
      <c r="L884" s="119">
        <v>2</v>
      </c>
      <c r="M884" s="119">
        <v>0</v>
      </c>
      <c r="N884" s="119">
        <v>1</v>
      </c>
      <c r="O884" s="119">
        <v>1.2929999999999999</v>
      </c>
      <c r="P884" s="119">
        <v>91.81</v>
      </c>
      <c r="Q884" s="119">
        <v>3.0169999999999999</v>
      </c>
      <c r="R884" s="119">
        <v>1.2929999999999999</v>
      </c>
      <c r="S884" s="119">
        <v>0.86199999999999999</v>
      </c>
      <c r="T884" s="119">
        <v>0.43099999999999999</v>
      </c>
      <c r="U884" s="119">
        <v>0</v>
      </c>
      <c r="V884" s="119">
        <v>0</v>
      </c>
      <c r="W884" s="119">
        <v>0</v>
      </c>
      <c r="X884" s="119">
        <v>0.86199999999999999</v>
      </c>
      <c r="Y884" s="119">
        <v>0</v>
      </c>
      <c r="Z884" s="119">
        <v>0.43099999999999999</v>
      </c>
      <c r="AA884" s="119" t="s">
        <v>488</v>
      </c>
      <c r="AB884" s="119" t="s">
        <v>583</v>
      </c>
      <c r="AC884" s="119" t="s">
        <v>592</v>
      </c>
      <c r="AD884" s="119" t="s">
        <v>581</v>
      </c>
      <c r="AE884" s="119" t="s">
        <v>582</v>
      </c>
      <c r="AF884" s="119" t="s">
        <v>515</v>
      </c>
      <c r="AG884" s="119" t="s">
        <v>54</v>
      </c>
      <c r="AH884" s="119" t="s">
        <v>54</v>
      </c>
      <c r="AI884" s="119" t="s">
        <v>54</v>
      </c>
      <c r="AJ884" s="119" t="s">
        <v>485</v>
      </c>
      <c r="AK884" s="119" t="s">
        <v>54</v>
      </c>
      <c r="AL884" s="119" t="s">
        <v>665</v>
      </c>
      <c r="AM884" s="119">
        <v>1</v>
      </c>
      <c r="AN884" s="119">
        <v>45</v>
      </c>
      <c r="AO884" s="119">
        <v>122</v>
      </c>
      <c r="AP884" s="119">
        <v>47</v>
      </c>
      <c r="AQ884" s="119">
        <v>16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13.4</v>
      </c>
      <c r="BI884" s="119">
        <v>13.1</v>
      </c>
      <c r="BJ884" s="119">
        <v>16.600000000000001</v>
      </c>
      <c r="BK884" s="119">
        <v>21.4</v>
      </c>
      <c r="BL884" s="119">
        <v>0</v>
      </c>
      <c r="BM884" s="119" t="s">
        <v>705</v>
      </c>
    </row>
    <row r="885" spans="1:65" s="119" customFormat="1" ht="11.4" x14ac:dyDescent="0.2">
      <c r="A885" s="119" t="s">
        <v>124</v>
      </c>
      <c r="B885" s="119">
        <v>127</v>
      </c>
      <c r="C885" s="119">
        <v>5</v>
      </c>
      <c r="D885" s="119">
        <v>121</v>
      </c>
      <c r="E885" s="119">
        <v>0</v>
      </c>
      <c r="F885" s="119">
        <v>0</v>
      </c>
      <c r="G885" s="119">
        <v>0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3.9369999999999998</v>
      </c>
      <c r="P885" s="119">
        <v>95.28</v>
      </c>
      <c r="Q885" s="119">
        <v>0</v>
      </c>
      <c r="R885" s="119">
        <v>0</v>
      </c>
      <c r="S885" s="119">
        <v>0</v>
      </c>
      <c r="T885" s="119">
        <v>0.78700000000000003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429</v>
      </c>
      <c r="AB885" s="119" t="s">
        <v>405</v>
      </c>
      <c r="AC885" s="119" t="s">
        <v>54</v>
      </c>
      <c r="AD885" s="119" t="s">
        <v>54</v>
      </c>
      <c r="AE885" s="119" t="s">
        <v>54</v>
      </c>
      <c r="AF885" s="119" t="s">
        <v>406</v>
      </c>
      <c r="AG885" s="119" t="s">
        <v>54</v>
      </c>
      <c r="AH885" s="119" t="s">
        <v>54</v>
      </c>
      <c r="AI885" s="119" t="s">
        <v>54</v>
      </c>
      <c r="AJ885" s="119" t="s">
        <v>54</v>
      </c>
      <c r="AK885" s="119" t="s">
        <v>54</v>
      </c>
      <c r="AL885" s="119" t="s">
        <v>54</v>
      </c>
      <c r="AM885" s="119">
        <v>1</v>
      </c>
      <c r="AN885" s="119">
        <v>7</v>
      </c>
      <c r="AO885" s="119">
        <v>20</v>
      </c>
      <c r="AP885" s="119">
        <v>33</v>
      </c>
      <c r="AQ885" s="119">
        <v>52</v>
      </c>
      <c r="AR885" s="119">
        <v>14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19.3</v>
      </c>
      <c r="BI885" s="119">
        <v>20.399999999999999</v>
      </c>
      <c r="BJ885" s="119">
        <v>24.3</v>
      </c>
      <c r="BK885" s="119">
        <v>27.5</v>
      </c>
      <c r="BL885" s="119">
        <v>0</v>
      </c>
      <c r="BM885" s="119" t="s">
        <v>706</v>
      </c>
    </row>
    <row r="886" spans="1:65" s="119" customFormat="1" ht="11.4" x14ac:dyDescent="0.2">
      <c r="A886" s="119" t="s">
        <v>125</v>
      </c>
      <c r="B886" s="119">
        <v>225</v>
      </c>
      <c r="C886" s="119">
        <v>5</v>
      </c>
      <c r="D886" s="119">
        <v>210</v>
      </c>
      <c r="E886" s="119">
        <v>3</v>
      </c>
      <c r="F886" s="119">
        <v>6</v>
      </c>
      <c r="G886" s="119">
        <v>0</v>
      </c>
      <c r="H886" s="119">
        <v>0</v>
      </c>
      <c r="I886" s="119">
        <v>0</v>
      </c>
      <c r="J886" s="119">
        <v>1</v>
      </c>
      <c r="K886" s="119">
        <v>0</v>
      </c>
      <c r="L886" s="119">
        <v>0</v>
      </c>
      <c r="M886" s="119">
        <v>0</v>
      </c>
      <c r="N886" s="119">
        <v>0</v>
      </c>
      <c r="O886" s="119">
        <v>2.222</v>
      </c>
      <c r="P886" s="119">
        <v>93.33</v>
      </c>
      <c r="Q886" s="119">
        <v>1.333</v>
      </c>
      <c r="R886" s="119">
        <v>2.6669999999999998</v>
      </c>
      <c r="S886" s="119">
        <v>0</v>
      </c>
      <c r="T886" s="119">
        <v>0</v>
      </c>
      <c r="U886" s="119">
        <v>0</v>
      </c>
      <c r="V886" s="119">
        <v>0.44400000000000001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512</v>
      </c>
      <c r="AB886" s="119" t="s">
        <v>491</v>
      </c>
      <c r="AC886" s="119" t="s">
        <v>508</v>
      </c>
      <c r="AD886" s="119" t="s">
        <v>413</v>
      </c>
      <c r="AE886" s="119" t="s">
        <v>54</v>
      </c>
      <c r="AF886" s="119" t="s">
        <v>54</v>
      </c>
      <c r="AG886" s="119" t="s">
        <v>54</v>
      </c>
      <c r="AH886" s="119" t="s">
        <v>462</v>
      </c>
      <c r="AI886" s="119" t="s">
        <v>54</v>
      </c>
      <c r="AJ886" s="119" t="s">
        <v>54</v>
      </c>
      <c r="AK886" s="119" t="s">
        <v>54</v>
      </c>
      <c r="AL886" s="119" t="s">
        <v>54</v>
      </c>
      <c r="AM886" s="119">
        <v>0</v>
      </c>
      <c r="AN886" s="119">
        <v>9</v>
      </c>
      <c r="AO886" s="119">
        <v>54</v>
      </c>
      <c r="AP886" s="119">
        <v>76</v>
      </c>
      <c r="AQ886" s="119">
        <v>61</v>
      </c>
      <c r="AR886" s="119">
        <v>23</v>
      </c>
      <c r="AS886" s="119">
        <v>2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18.399999999999999</v>
      </c>
      <c r="BI886" s="119">
        <v>18.8</v>
      </c>
      <c r="BJ886" s="119">
        <v>23.8</v>
      </c>
      <c r="BK886" s="119">
        <v>28</v>
      </c>
      <c r="BL886" s="119">
        <v>0</v>
      </c>
      <c r="BM886" s="119" t="s">
        <v>705</v>
      </c>
    </row>
    <row r="887" spans="1:65" s="119" customFormat="1" ht="11.4" x14ac:dyDescent="0.2">
      <c r="A887" s="119" t="s">
        <v>125</v>
      </c>
      <c r="B887" s="119">
        <v>136</v>
      </c>
      <c r="C887" s="119">
        <v>2</v>
      </c>
      <c r="D887" s="119">
        <v>131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1.4710000000000001</v>
      </c>
      <c r="P887" s="119">
        <v>96.32</v>
      </c>
      <c r="Q887" s="119">
        <v>0</v>
      </c>
      <c r="R887" s="119">
        <v>2.206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492</v>
      </c>
      <c r="AB887" s="119" t="s">
        <v>399</v>
      </c>
      <c r="AC887" s="119" t="s">
        <v>54</v>
      </c>
      <c r="AD887" s="119" t="s">
        <v>432</v>
      </c>
      <c r="AE887" s="119" t="s">
        <v>54</v>
      </c>
      <c r="AF887" s="119" t="s">
        <v>54</v>
      </c>
      <c r="AG887" s="119" t="s">
        <v>54</v>
      </c>
      <c r="AH887" s="119" t="s">
        <v>54</v>
      </c>
      <c r="AI887" s="119" t="s">
        <v>54</v>
      </c>
      <c r="AJ887" s="119" t="s">
        <v>54</v>
      </c>
      <c r="AK887" s="119" t="s">
        <v>54</v>
      </c>
      <c r="AL887" s="119" t="s">
        <v>54</v>
      </c>
      <c r="AM887" s="119">
        <v>0</v>
      </c>
      <c r="AN887" s="119">
        <v>2</v>
      </c>
      <c r="AO887" s="119">
        <v>11</v>
      </c>
      <c r="AP887" s="119">
        <v>47</v>
      </c>
      <c r="AQ887" s="119">
        <v>63</v>
      </c>
      <c r="AR887" s="119">
        <v>13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20.2</v>
      </c>
      <c r="BI887" s="119">
        <v>20.399999999999999</v>
      </c>
      <c r="BJ887" s="119">
        <v>24.5</v>
      </c>
      <c r="BK887" s="119">
        <v>25.6</v>
      </c>
      <c r="BL887" s="119">
        <v>0</v>
      </c>
      <c r="BM887" s="119" t="s">
        <v>706</v>
      </c>
    </row>
    <row r="888" spans="1:65" s="119" customFormat="1" ht="11.4" x14ac:dyDescent="0.2">
      <c r="A888" s="119" t="s">
        <v>126</v>
      </c>
      <c r="B888" s="119">
        <v>223</v>
      </c>
      <c r="C888" s="119">
        <v>2</v>
      </c>
      <c r="D888" s="119">
        <v>202</v>
      </c>
      <c r="E888" s="119">
        <v>7</v>
      </c>
      <c r="F888" s="119">
        <v>9</v>
      </c>
      <c r="G888" s="119">
        <v>1</v>
      </c>
      <c r="H888" s="119">
        <v>1</v>
      </c>
      <c r="I888" s="119">
        <v>0</v>
      </c>
      <c r="J888" s="119">
        <v>0</v>
      </c>
      <c r="K888" s="119">
        <v>1</v>
      </c>
      <c r="L888" s="119">
        <v>0</v>
      </c>
      <c r="M888" s="119">
        <v>0</v>
      </c>
      <c r="N888" s="119">
        <v>0</v>
      </c>
      <c r="O888" s="119">
        <v>0.89700000000000002</v>
      </c>
      <c r="P888" s="119">
        <v>90.58</v>
      </c>
      <c r="Q888" s="119">
        <v>3.1389999999999998</v>
      </c>
      <c r="R888" s="119">
        <v>4.0359999999999996</v>
      </c>
      <c r="S888" s="119">
        <v>0.44800000000000001</v>
      </c>
      <c r="T888" s="119">
        <v>0.44800000000000001</v>
      </c>
      <c r="U888" s="119">
        <v>0</v>
      </c>
      <c r="V888" s="119">
        <v>0</v>
      </c>
      <c r="W888" s="119">
        <v>0.44800000000000001</v>
      </c>
      <c r="X888" s="119">
        <v>0</v>
      </c>
      <c r="Y888" s="119">
        <v>0</v>
      </c>
      <c r="Z888" s="119">
        <v>0</v>
      </c>
      <c r="AA888" s="119" t="s">
        <v>424</v>
      </c>
      <c r="AB888" s="119" t="s">
        <v>496</v>
      </c>
      <c r="AC888" s="119" t="s">
        <v>487</v>
      </c>
      <c r="AD888" s="119" t="s">
        <v>432</v>
      </c>
      <c r="AE888" s="119" t="s">
        <v>670</v>
      </c>
      <c r="AF888" s="119" t="s">
        <v>518</v>
      </c>
      <c r="AG888" s="119" t="s">
        <v>54</v>
      </c>
      <c r="AH888" s="119" t="s">
        <v>54</v>
      </c>
      <c r="AI888" s="119" t="s">
        <v>483</v>
      </c>
      <c r="AJ888" s="119" t="s">
        <v>54</v>
      </c>
      <c r="AK888" s="119" t="s">
        <v>54</v>
      </c>
      <c r="AL888" s="119" t="s">
        <v>54</v>
      </c>
      <c r="AM888" s="119">
        <v>0</v>
      </c>
      <c r="AN888" s="119">
        <v>6</v>
      </c>
      <c r="AO888" s="119">
        <v>60</v>
      </c>
      <c r="AP888" s="119">
        <v>82</v>
      </c>
      <c r="AQ888" s="119">
        <v>47</v>
      </c>
      <c r="AR888" s="119">
        <v>24</v>
      </c>
      <c r="AS888" s="119">
        <v>4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18.3</v>
      </c>
      <c r="BI888" s="119">
        <v>18.399999999999999</v>
      </c>
      <c r="BJ888" s="119">
        <v>24.3</v>
      </c>
      <c r="BK888" s="119">
        <v>27.4</v>
      </c>
      <c r="BL888" s="119">
        <v>0</v>
      </c>
      <c r="BM888" s="119" t="s">
        <v>705</v>
      </c>
    </row>
    <row r="889" spans="1:65" s="119" customFormat="1" ht="11.4" x14ac:dyDescent="0.2">
      <c r="A889" s="119" t="s">
        <v>126</v>
      </c>
      <c r="B889" s="119">
        <v>153</v>
      </c>
      <c r="C889" s="119">
        <v>5</v>
      </c>
      <c r="D889" s="119">
        <v>142</v>
      </c>
      <c r="E889" s="119">
        <v>0</v>
      </c>
      <c r="F889" s="119">
        <v>4</v>
      </c>
      <c r="G889" s="119">
        <v>2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3.2679999999999998</v>
      </c>
      <c r="P889" s="119">
        <v>92.81</v>
      </c>
      <c r="Q889" s="119">
        <v>0</v>
      </c>
      <c r="R889" s="119">
        <v>2.6139999999999999</v>
      </c>
      <c r="S889" s="119">
        <v>1.3069999999999999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407</v>
      </c>
      <c r="AB889" s="119" t="s">
        <v>388</v>
      </c>
      <c r="AC889" s="119" t="s">
        <v>54</v>
      </c>
      <c r="AD889" s="119" t="s">
        <v>452</v>
      </c>
      <c r="AE889" s="119" t="s">
        <v>500</v>
      </c>
      <c r="AF889" s="119" t="s">
        <v>54</v>
      </c>
      <c r="AG889" s="119" t="s">
        <v>54</v>
      </c>
      <c r="AH889" s="119" t="s">
        <v>54</v>
      </c>
      <c r="AI889" s="119" t="s">
        <v>54</v>
      </c>
      <c r="AJ889" s="119" t="s">
        <v>54</v>
      </c>
      <c r="AK889" s="119" t="s">
        <v>54</v>
      </c>
      <c r="AL889" s="119" t="s">
        <v>54</v>
      </c>
      <c r="AM889" s="119">
        <v>0</v>
      </c>
      <c r="AN889" s="119">
        <v>2</v>
      </c>
      <c r="AO889" s="119">
        <v>15</v>
      </c>
      <c r="AP889" s="119">
        <v>38</v>
      </c>
      <c r="AQ889" s="119">
        <v>74</v>
      </c>
      <c r="AR889" s="119">
        <v>22</v>
      </c>
      <c r="AS889" s="119">
        <v>0</v>
      </c>
      <c r="AT889" s="119">
        <v>0</v>
      </c>
      <c r="AU889" s="119">
        <v>0</v>
      </c>
      <c r="AV889" s="119">
        <v>0</v>
      </c>
      <c r="AW889" s="119">
        <v>1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1</v>
      </c>
      <c r="BE889" s="119">
        <v>0</v>
      </c>
      <c r="BF889" s="119">
        <v>0</v>
      </c>
      <c r="BG889" s="119">
        <v>0</v>
      </c>
      <c r="BH889" s="119">
        <v>21.4</v>
      </c>
      <c r="BI889" s="119">
        <v>21.1</v>
      </c>
      <c r="BJ889" s="119">
        <v>25.2</v>
      </c>
      <c r="BK889" s="119">
        <v>28.1</v>
      </c>
      <c r="BL889" s="119">
        <v>2</v>
      </c>
      <c r="BM889" s="119" t="s">
        <v>706</v>
      </c>
    </row>
    <row r="890" spans="1:65" s="119" customFormat="1" ht="11.4" x14ac:dyDescent="0.2">
      <c r="A890" s="119" t="s">
        <v>127</v>
      </c>
      <c r="B890" s="119">
        <v>182</v>
      </c>
      <c r="C890" s="119">
        <v>2</v>
      </c>
      <c r="D890" s="119">
        <v>168</v>
      </c>
      <c r="E890" s="119">
        <v>6</v>
      </c>
      <c r="F890" s="119">
        <v>3</v>
      </c>
      <c r="G890" s="119">
        <v>2</v>
      </c>
      <c r="H890" s="119">
        <v>0</v>
      </c>
      <c r="I890" s="119">
        <v>1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1.099</v>
      </c>
      <c r="P890" s="119">
        <v>92.31</v>
      </c>
      <c r="Q890" s="119">
        <v>3.2970000000000002</v>
      </c>
      <c r="R890" s="119">
        <v>1.6479999999999999</v>
      </c>
      <c r="S890" s="119">
        <v>1.099</v>
      </c>
      <c r="T890" s="119">
        <v>0</v>
      </c>
      <c r="U890" s="119">
        <v>0.54900000000000004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391</v>
      </c>
      <c r="AB890" s="119" t="s">
        <v>516</v>
      </c>
      <c r="AC890" s="119" t="s">
        <v>499</v>
      </c>
      <c r="AD890" s="119" t="s">
        <v>422</v>
      </c>
      <c r="AE890" s="119" t="s">
        <v>420</v>
      </c>
      <c r="AF890" s="119" t="s">
        <v>54</v>
      </c>
      <c r="AG890" s="119" t="s">
        <v>665</v>
      </c>
      <c r="AH890" s="119" t="s">
        <v>54</v>
      </c>
      <c r="AI890" s="119" t="s">
        <v>54</v>
      </c>
      <c r="AJ890" s="119" t="s">
        <v>54</v>
      </c>
      <c r="AK890" s="119" t="s">
        <v>54</v>
      </c>
      <c r="AL890" s="119" t="s">
        <v>54</v>
      </c>
      <c r="AM890" s="119">
        <v>0</v>
      </c>
      <c r="AN890" s="119">
        <v>1</v>
      </c>
      <c r="AO890" s="119">
        <v>32</v>
      </c>
      <c r="AP890" s="119">
        <v>49</v>
      </c>
      <c r="AQ890" s="119">
        <v>70</v>
      </c>
      <c r="AR890" s="119">
        <v>27</v>
      </c>
      <c r="AS890" s="119">
        <v>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20.2</v>
      </c>
      <c r="BI890" s="119">
        <v>20.7</v>
      </c>
      <c r="BJ890" s="119">
        <v>25.4</v>
      </c>
      <c r="BK890" s="119">
        <v>26.8</v>
      </c>
      <c r="BL890" s="119">
        <v>0</v>
      </c>
      <c r="BM890" s="119" t="s">
        <v>705</v>
      </c>
    </row>
    <row r="891" spans="1:65" s="119" customFormat="1" ht="11.4" x14ac:dyDescent="0.2">
      <c r="A891" s="119" t="s">
        <v>127</v>
      </c>
      <c r="B891" s="119">
        <v>179</v>
      </c>
      <c r="C891" s="119">
        <v>3</v>
      </c>
      <c r="D891" s="119">
        <v>169</v>
      </c>
      <c r="E891" s="119">
        <v>1</v>
      </c>
      <c r="F891" s="119">
        <v>3</v>
      </c>
      <c r="G891" s="119">
        <v>1</v>
      </c>
      <c r="H891" s="119">
        <v>2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1.6759999999999999</v>
      </c>
      <c r="P891" s="119">
        <v>94.41</v>
      </c>
      <c r="Q891" s="119">
        <v>0.55900000000000005</v>
      </c>
      <c r="R891" s="119">
        <v>1.6759999999999999</v>
      </c>
      <c r="S891" s="119">
        <v>0.55900000000000005</v>
      </c>
      <c r="T891" s="119">
        <v>1.117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485</v>
      </c>
      <c r="AB891" s="119" t="s">
        <v>440</v>
      </c>
      <c r="AC891" s="119" t="s">
        <v>501</v>
      </c>
      <c r="AD891" s="119" t="s">
        <v>395</v>
      </c>
      <c r="AE891" s="119" t="s">
        <v>592</v>
      </c>
      <c r="AF891" s="119" t="s">
        <v>485</v>
      </c>
      <c r="AG891" s="119" t="s">
        <v>54</v>
      </c>
      <c r="AH891" s="119" t="s">
        <v>54</v>
      </c>
      <c r="AI891" s="119" t="s">
        <v>54</v>
      </c>
      <c r="AJ891" s="119" t="s">
        <v>54</v>
      </c>
      <c r="AK891" s="119" t="s">
        <v>54</v>
      </c>
      <c r="AL891" s="119" t="s">
        <v>54</v>
      </c>
      <c r="AM891" s="119">
        <v>0</v>
      </c>
      <c r="AN891" s="119">
        <v>4</v>
      </c>
      <c r="AO891" s="119">
        <v>24</v>
      </c>
      <c r="AP891" s="119">
        <v>50</v>
      </c>
      <c r="AQ891" s="119">
        <v>89</v>
      </c>
      <c r="AR891" s="119">
        <v>12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19.600000000000001</v>
      </c>
      <c r="BI891" s="119">
        <v>20.6</v>
      </c>
      <c r="BJ891" s="119">
        <v>23.5</v>
      </c>
      <c r="BK891" s="119">
        <v>25.5</v>
      </c>
      <c r="BL891" s="119">
        <v>0</v>
      </c>
      <c r="BM891" s="119" t="s">
        <v>706</v>
      </c>
    </row>
    <row r="892" spans="1:65" s="119" customFormat="1" ht="11.4" x14ac:dyDescent="0.2">
      <c r="A892" s="119" t="s">
        <v>128</v>
      </c>
      <c r="B892" s="119">
        <v>160</v>
      </c>
      <c r="C892" s="119">
        <v>3</v>
      </c>
      <c r="D892" s="119">
        <v>150</v>
      </c>
      <c r="E892" s="119">
        <v>0</v>
      </c>
      <c r="F892" s="119">
        <v>7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1.875</v>
      </c>
      <c r="P892" s="119">
        <v>93.75</v>
      </c>
      <c r="Q892" s="119">
        <v>0</v>
      </c>
      <c r="R892" s="119">
        <v>4.375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503</v>
      </c>
      <c r="AB892" s="119" t="s">
        <v>454</v>
      </c>
      <c r="AC892" s="119" t="s">
        <v>54</v>
      </c>
      <c r="AD892" s="119" t="s">
        <v>404</v>
      </c>
      <c r="AE892" s="119" t="s">
        <v>54</v>
      </c>
      <c r="AF892" s="119" t="s">
        <v>54</v>
      </c>
      <c r="AG892" s="119" t="s">
        <v>54</v>
      </c>
      <c r="AH892" s="119" t="s">
        <v>54</v>
      </c>
      <c r="AI892" s="119" t="s">
        <v>54</v>
      </c>
      <c r="AJ892" s="119" t="s">
        <v>54</v>
      </c>
      <c r="AK892" s="119" t="s">
        <v>54</v>
      </c>
      <c r="AL892" s="119" t="s">
        <v>54</v>
      </c>
      <c r="AM892" s="119">
        <v>0</v>
      </c>
      <c r="AN892" s="119">
        <v>0</v>
      </c>
      <c r="AO892" s="119">
        <v>2</v>
      </c>
      <c r="AP892" s="119">
        <v>27</v>
      </c>
      <c r="AQ892" s="119">
        <v>75</v>
      </c>
      <c r="AR892" s="119">
        <v>49</v>
      </c>
      <c r="AS892" s="119">
        <v>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23.3</v>
      </c>
      <c r="BI892" s="119">
        <v>23</v>
      </c>
      <c r="BJ892" s="119">
        <v>27</v>
      </c>
      <c r="BK892" s="119">
        <v>29.8</v>
      </c>
      <c r="BL892" s="119">
        <v>0</v>
      </c>
      <c r="BM892" s="119" t="s">
        <v>705</v>
      </c>
    </row>
    <row r="893" spans="1:65" s="119" customFormat="1" ht="11.4" x14ac:dyDescent="0.2">
      <c r="A893" s="119" t="s">
        <v>128</v>
      </c>
      <c r="B893" s="119">
        <v>142</v>
      </c>
      <c r="C893" s="119">
        <v>5</v>
      </c>
      <c r="D893" s="119">
        <v>132</v>
      </c>
      <c r="E893" s="119">
        <v>3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3.5209999999999999</v>
      </c>
      <c r="P893" s="119">
        <v>92.96</v>
      </c>
      <c r="Q893" s="119">
        <v>2.113</v>
      </c>
      <c r="R893" s="119">
        <v>1.4079999999999999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407</v>
      </c>
      <c r="AB893" s="119" t="s">
        <v>412</v>
      </c>
      <c r="AC893" s="119" t="s">
        <v>438</v>
      </c>
      <c r="AD893" s="119" t="s">
        <v>456</v>
      </c>
      <c r="AE893" s="119" t="s">
        <v>54</v>
      </c>
      <c r="AF893" s="119" t="s">
        <v>54</v>
      </c>
      <c r="AG893" s="119" t="s">
        <v>54</v>
      </c>
      <c r="AH893" s="119" t="s">
        <v>54</v>
      </c>
      <c r="AI893" s="119" t="s">
        <v>54</v>
      </c>
      <c r="AJ893" s="119" t="s">
        <v>54</v>
      </c>
      <c r="AK893" s="119" t="s">
        <v>54</v>
      </c>
      <c r="AL893" s="119" t="s">
        <v>54</v>
      </c>
      <c r="AM893" s="119">
        <v>0</v>
      </c>
      <c r="AN893" s="119">
        <v>1</v>
      </c>
      <c r="AO893" s="119">
        <v>17</v>
      </c>
      <c r="AP893" s="119">
        <v>52</v>
      </c>
      <c r="AQ893" s="119">
        <v>57</v>
      </c>
      <c r="AR893" s="119">
        <v>15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20.100000000000001</v>
      </c>
      <c r="BI893" s="119">
        <v>20.100000000000001</v>
      </c>
      <c r="BJ893" s="119">
        <v>24.2</v>
      </c>
      <c r="BK893" s="119">
        <v>27.1</v>
      </c>
      <c r="BL893" s="119">
        <v>0</v>
      </c>
      <c r="BM893" s="119" t="s">
        <v>706</v>
      </c>
    </row>
    <row r="894" spans="1:65" s="119" customFormat="1" ht="11.4" x14ac:dyDescent="0.2">
      <c r="A894" s="119" t="s">
        <v>129</v>
      </c>
      <c r="B894" s="119">
        <v>133</v>
      </c>
      <c r="C894" s="119">
        <v>2</v>
      </c>
      <c r="D894" s="119">
        <v>121</v>
      </c>
      <c r="E894" s="119">
        <v>1</v>
      </c>
      <c r="F894" s="119">
        <v>9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1.504</v>
      </c>
      <c r="P894" s="119">
        <v>90.98</v>
      </c>
      <c r="Q894" s="119">
        <v>0.752</v>
      </c>
      <c r="R894" s="119">
        <v>6.7670000000000003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404</v>
      </c>
      <c r="AB894" s="119" t="s">
        <v>430</v>
      </c>
      <c r="AC894" s="119" t="s">
        <v>396</v>
      </c>
      <c r="AD894" s="119" t="s">
        <v>416</v>
      </c>
      <c r="AE894" s="119" t="s">
        <v>54</v>
      </c>
      <c r="AF894" s="119" t="s">
        <v>54</v>
      </c>
      <c r="AG894" s="119" t="s">
        <v>54</v>
      </c>
      <c r="AH894" s="119" t="s">
        <v>54</v>
      </c>
      <c r="AI894" s="119" t="s">
        <v>54</v>
      </c>
      <c r="AJ894" s="119" t="s">
        <v>54</v>
      </c>
      <c r="AK894" s="119" t="s">
        <v>54</v>
      </c>
      <c r="AL894" s="119" t="s">
        <v>54</v>
      </c>
      <c r="AM894" s="119">
        <v>0</v>
      </c>
      <c r="AN894" s="119">
        <v>1</v>
      </c>
      <c r="AO894" s="119">
        <v>1</v>
      </c>
      <c r="AP894" s="119">
        <v>35</v>
      </c>
      <c r="AQ894" s="119">
        <v>66</v>
      </c>
      <c r="AR894" s="119">
        <v>26</v>
      </c>
      <c r="AS894" s="119">
        <v>4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22.2</v>
      </c>
      <c r="BI894" s="119">
        <v>22.1</v>
      </c>
      <c r="BJ894" s="119">
        <v>25.9</v>
      </c>
      <c r="BK894" s="119">
        <v>27.7</v>
      </c>
      <c r="BL894" s="119">
        <v>0</v>
      </c>
      <c r="BM894" s="119" t="s">
        <v>705</v>
      </c>
    </row>
    <row r="895" spans="1:65" s="119" customFormat="1" ht="11.4" x14ac:dyDescent="0.2">
      <c r="A895" s="119" t="s">
        <v>129</v>
      </c>
      <c r="B895" s="119">
        <v>155</v>
      </c>
      <c r="C895" s="119">
        <v>0</v>
      </c>
      <c r="D895" s="119">
        <v>152</v>
      </c>
      <c r="E895" s="119">
        <v>0</v>
      </c>
      <c r="F895" s="119">
        <v>1</v>
      </c>
      <c r="G895" s="119">
        <v>0</v>
      </c>
      <c r="H895" s="119">
        <v>2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98.06</v>
      </c>
      <c r="Q895" s="119">
        <v>0</v>
      </c>
      <c r="R895" s="119">
        <v>0.64500000000000002</v>
      </c>
      <c r="S895" s="119">
        <v>0</v>
      </c>
      <c r="T895" s="119">
        <v>1.29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54</v>
      </c>
      <c r="AB895" s="119" t="s">
        <v>386</v>
      </c>
      <c r="AC895" s="119" t="s">
        <v>54</v>
      </c>
      <c r="AD895" s="119" t="s">
        <v>450</v>
      </c>
      <c r="AE895" s="119" t="s">
        <v>54</v>
      </c>
      <c r="AF895" s="119" t="s">
        <v>590</v>
      </c>
      <c r="AG895" s="119" t="s">
        <v>54</v>
      </c>
      <c r="AH895" s="119" t="s">
        <v>54</v>
      </c>
      <c r="AI895" s="119" t="s">
        <v>54</v>
      </c>
      <c r="AJ895" s="119" t="s">
        <v>54</v>
      </c>
      <c r="AK895" s="119" t="s">
        <v>54</v>
      </c>
      <c r="AL895" s="119" t="s">
        <v>54</v>
      </c>
      <c r="AM895" s="119">
        <v>0</v>
      </c>
      <c r="AN895" s="119">
        <v>2</v>
      </c>
      <c r="AO895" s="119">
        <v>9</v>
      </c>
      <c r="AP895" s="119">
        <v>55</v>
      </c>
      <c r="AQ895" s="119">
        <v>76</v>
      </c>
      <c r="AR895" s="119">
        <v>11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20.5</v>
      </c>
      <c r="BI895" s="119">
        <v>20.399999999999999</v>
      </c>
      <c r="BJ895" s="119">
        <v>24.2</v>
      </c>
      <c r="BK895" s="119">
        <v>25.8</v>
      </c>
      <c r="BL895" s="119">
        <v>0</v>
      </c>
      <c r="BM895" s="119" t="s">
        <v>706</v>
      </c>
    </row>
    <row r="896" spans="1:65" s="119" customFormat="1" ht="11.4" x14ac:dyDescent="0.2">
      <c r="A896" s="119" t="s">
        <v>130</v>
      </c>
      <c r="B896" s="119">
        <v>145</v>
      </c>
      <c r="C896" s="119">
        <v>4</v>
      </c>
      <c r="D896" s="119">
        <v>136</v>
      </c>
      <c r="E896" s="119">
        <v>1</v>
      </c>
      <c r="F896" s="119">
        <v>4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2.7589999999999999</v>
      </c>
      <c r="P896" s="119">
        <v>93.79</v>
      </c>
      <c r="Q896" s="119">
        <v>0.69</v>
      </c>
      <c r="R896" s="119">
        <v>2.7589999999999999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414</v>
      </c>
      <c r="AB896" s="119" t="s">
        <v>393</v>
      </c>
      <c r="AC896" s="119" t="s">
        <v>400</v>
      </c>
      <c r="AD896" s="119" t="s">
        <v>512</v>
      </c>
      <c r="AE896" s="119" t="s">
        <v>54</v>
      </c>
      <c r="AF896" s="119" t="s">
        <v>54</v>
      </c>
      <c r="AG896" s="119" t="s">
        <v>54</v>
      </c>
      <c r="AH896" s="119" t="s">
        <v>54</v>
      </c>
      <c r="AI896" s="119" t="s">
        <v>54</v>
      </c>
      <c r="AJ896" s="119" t="s">
        <v>54</v>
      </c>
      <c r="AK896" s="119" t="s">
        <v>54</v>
      </c>
      <c r="AL896" s="119" t="s">
        <v>54</v>
      </c>
      <c r="AM896" s="119">
        <v>0</v>
      </c>
      <c r="AN896" s="119">
        <v>2</v>
      </c>
      <c r="AO896" s="119">
        <v>9</v>
      </c>
      <c r="AP896" s="119">
        <v>20</v>
      </c>
      <c r="AQ896" s="119">
        <v>63</v>
      </c>
      <c r="AR896" s="119">
        <v>40</v>
      </c>
      <c r="AS896" s="119">
        <v>10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23.2</v>
      </c>
      <c r="BI896" s="119">
        <v>23.2</v>
      </c>
      <c r="BJ896" s="119">
        <v>28.5</v>
      </c>
      <c r="BK896" s="119">
        <v>31</v>
      </c>
      <c r="BL896" s="119">
        <v>1</v>
      </c>
      <c r="BM896" s="119" t="s">
        <v>705</v>
      </c>
    </row>
    <row r="897" spans="1:65" s="119" customFormat="1" ht="11.4" x14ac:dyDescent="0.2">
      <c r="A897" s="119" t="s">
        <v>130</v>
      </c>
      <c r="B897" s="119">
        <v>130</v>
      </c>
      <c r="C897" s="119">
        <v>5</v>
      </c>
      <c r="D897" s="119">
        <v>118</v>
      </c>
      <c r="E897" s="119">
        <v>1</v>
      </c>
      <c r="F897" s="119">
        <v>3</v>
      </c>
      <c r="G897" s="119">
        <v>1</v>
      </c>
      <c r="H897" s="119">
        <v>2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3.8460000000000001</v>
      </c>
      <c r="P897" s="119">
        <v>90.77</v>
      </c>
      <c r="Q897" s="119">
        <v>0.76900000000000002</v>
      </c>
      <c r="R897" s="119">
        <v>2.3079999999999998</v>
      </c>
      <c r="S897" s="119">
        <v>0.76900000000000002</v>
      </c>
      <c r="T897" s="119">
        <v>1.538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450</v>
      </c>
      <c r="AB897" s="119" t="s">
        <v>431</v>
      </c>
      <c r="AC897" s="119" t="s">
        <v>438</v>
      </c>
      <c r="AD897" s="119" t="s">
        <v>436</v>
      </c>
      <c r="AE897" s="119" t="s">
        <v>715</v>
      </c>
      <c r="AF897" s="119" t="s">
        <v>420</v>
      </c>
      <c r="AG897" s="119" t="s">
        <v>54</v>
      </c>
      <c r="AH897" s="119" t="s">
        <v>54</v>
      </c>
      <c r="AI897" s="119" t="s">
        <v>54</v>
      </c>
      <c r="AJ897" s="119" t="s">
        <v>54</v>
      </c>
      <c r="AK897" s="119" t="s">
        <v>54</v>
      </c>
      <c r="AL897" s="119" t="s">
        <v>54</v>
      </c>
      <c r="AM897" s="119">
        <v>0</v>
      </c>
      <c r="AN897" s="119">
        <v>1</v>
      </c>
      <c r="AO897" s="119">
        <v>4</v>
      </c>
      <c r="AP897" s="119">
        <v>42</v>
      </c>
      <c r="AQ897" s="119">
        <v>58</v>
      </c>
      <c r="AR897" s="119">
        <v>25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21.6</v>
      </c>
      <c r="BI897" s="119">
        <v>21.5</v>
      </c>
      <c r="BJ897" s="119">
        <v>25.7</v>
      </c>
      <c r="BK897" s="119">
        <v>27.6</v>
      </c>
      <c r="BL897" s="119">
        <v>0</v>
      </c>
      <c r="BM897" s="119" t="s">
        <v>706</v>
      </c>
    </row>
    <row r="898" spans="1:65" s="119" customFormat="1" ht="11.4" x14ac:dyDescent="0.2">
      <c r="A898" s="119" t="s">
        <v>131</v>
      </c>
      <c r="B898" s="119">
        <v>153</v>
      </c>
      <c r="C898" s="119">
        <v>4</v>
      </c>
      <c r="D898" s="119">
        <v>140</v>
      </c>
      <c r="E898" s="119">
        <v>4</v>
      </c>
      <c r="F898" s="119">
        <v>5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2.6139999999999999</v>
      </c>
      <c r="P898" s="119">
        <v>91.5</v>
      </c>
      <c r="Q898" s="119">
        <v>2.6139999999999999</v>
      </c>
      <c r="R898" s="119">
        <v>3.2679999999999998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509</v>
      </c>
      <c r="AB898" s="119" t="s">
        <v>421</v>
      </c>
      <c r="AC898" s="119" t="s">
        <v>419</v>
      </c>
      <c r="AD898" s="119" t="s">
        <v>386</v>
      </c>
      <c r="AE898" s="119" t="s">
        <v>54</v>
      </c>
      <c r="AF898" s="119" t="s">
        <v>54</v>
      </c>
      <c r="AG898" s="119" t="s">
        <v>54</v>
      </c>
      <c r="AH898" s="119" t="s">
        <v>54</v>
      </c>
      <c r="AI898" s="119" t="s">
        <v>54</v>
      </c>
      <c r="AJ898" s="119" t="s">
        <v>54</v>
      </c>
      <c r="AK898" s="119" t="s">
        <v>54</v>
      </c>
      <c r="AL898" s="119" t="s">
        <v>54</v>
      </c>
      <c r="AM898" s="119">
        <v>0</v>
      </c>
      <c r="AN898" s="119">
        <v>0</v>
      </c>
      <c r="AO898" s="119">
        <v>9</v>
      </c>
      <c r="AP898" s="119">
        <v>20</v>
      </c>
      <c r="AQ898" s="119">
        <v>84</v>
      </c>
      <c r="AR898" s="119">
        <v>34</v>
      </c>
      <c r="AS898" s="119">
        <v>5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23.1</v>
      </c>
      <c r="BI898" s="119">
        <v>23.7</v>
      </c>
      <c r="BJ898" s="119">
        <v>26.4</v>
      </c>
      <c r="BK898" s="119">
        <v>29.8</v>
      </c>
      <c r="BL898" s="119">
        <v>1</v>
      </c>
      <c r="BM898" s="119" t="s">
        <v>705</v>
      </c>
    </row>
    <row r="899" spans="1:65" s="119" customFormat="1" ht="11.4" x14ac:dyDescent="0.2">
      <c r="A899" s="119" t="s">
        <v>131</v>
      </c>
      <c r="B899" s="119">
        <v>118</v>
      </c>
      <c r="C899" s="119">
        <v>2</v>
      </c>
      <c r="D899" s="119">
        <v>114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1.6950000000000001</v>
      </c>
      <c r="P899" s="119">
        <v>96.61</v>
      </c>
      <c r="Q899" s="119">
        <v>0</v>
      </c>
      <c r="R899" s="119">
        <v>1.6950000000000001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516</v>
      </c>
      <c r="AB899" s="119" t="s">
        <v>435</v>
      </c>
      <c r="AC899" s="119" t="s">
        <v>54</v>
      </c>
      <c r="AD899" s="119" t="s">
        <v>427</v>
      </c>
      <c r="AE899" s="119" t="s">
        <v>54</v>
      </c>
      <c r="AF899" s="119" t="s">
        <v>54</v>
      </c>
      <c r="AG899" s="119" t="s">
        <v>54</v>
      </c>
      <c r="AH899" s="119" t="s">
        <v>54</v>
      </c>
      <c r="AI899" s="119" t="s">
        <v>54</v>
      </c>
      <c r="AJ899" s="119" t="s">
        <v>54</v>
      </c>
      <c r="AK899" s="119" t="s">
        <v>54</v>
      </c>
      <c r="AL899" s="119" t="s">
        <v>54</v>
      </c>
      <c r="AM899" s="119">
        <v>0</v>
      </c>
      <c r="AN899" s="119">
        <v>2</v>
      </c>
      <c r="AO899" s="119">
        <v>5</v>
      </c>
      <c r="AP899" s="119">
        <v>17</v>
      </c>
      <c r="AQ899" s="119">
        <v>73</v>
      </c>
      <c r="AR899" s="119">
        <v>19</v>
      </c>
      <c r="AS899" s="119">
        <v>2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</v>
      </c>
      <c r="BI899" s="119">
        <v>22.4</v>
      </c>
      <c r="BJ899" s="119">
        <v>25.9</v>
      </c>
      <c r="BK899" s="119">
        <v>28.7</v>
      </c>
      <c r="BL899" s="119">
        <v>0</v>
      </c>
      <c r="BM899" s="119" t="s">
        <v>706</v>
      </c>
    </row>
    <row r="900" spans="1:65" s="119" customFormat="1" ht="11.4" x14ac:dyDescent="0.2">
      <c r="A900" s="119" t="s">
        <v>132</v>
      </c>
      <c r="B900" s="119">
        <v>161</v>
      </c>
      <c r="C900" s="119">
        <v>5</v>
      </c>
      <c r="D900" s="119">
        <v>147</v>
      </c>
      <c r="E900" s="119">
        <v>3</v>
      </c>
      <c r="F900" s="119">
        <v>5</v>
      </c>
      <c r="G900" s="119">
        <v>1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3.1059999999999999</v>
      </c>
      <c r="P900" s="119">
        <v>91.3</v>
      </c>
      <c r="Q900" s="119">
        <v>1.863</v>
      </c>
      <c r="R900" s="119">
        <v>3.1059999999999999</v>
      </c>
      <c r="S900" s="119">
        <v>0.621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389</v>
      </c>
      <c r="AB900" s="119" t="s">
        <v>441</v>
      </c>
      <c r="AC900" s="119" t="s">
        <v>383</v>
      </c>
      <c r="AD900" s="119" t="s">
        <v>435</v>
      </c>
      <c r="AE900" s="119" t="s">
        <v>563</v>
      </c>
      <c r="AF900" s="119" t="s">
        <v>54</v>
      </c>
      <c r="AG900" s="119" t="s">
        <v>54</v>
      </c>
      <c r="AH900" s="119" t="s">
        <v>54</v>
      </c>
      <c r="AI900" s="119" t="s">
        <v>54</v>
      </c>
      <c r="AJ900" s="119" t="s">
        <v>54</v>
      </c>
      <c r="AK900" s="119" t="s">
        <v>54</v>
      </c>
      <c r="AL900" s="119" t="s">
        <v>54</v>
      </c>
      <c r="AM900" s="119">
        <v>0</v>
      </c>
      <c r="AN900" s="119">
        <v>1</v>
      </c>
      <c r="AO900" s="119">
        <v>5</v>
      </c>
      <c r="AP900" s="119">
        <v>36</v>
      </c>
      <c r="AQ900" s="119">
        <v>70</v>
      </c>
      <c r="AR900" s="119">
        <v>44</v>
      </c>
      <c r="AS900" s="119">
        <v>5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22.9</v>
      </c>
      <c r="BI900" s="119">
        <v>22.9</v>
      </c>
      <c r="BJ900" s="119">
        <v>27.5</v>
      </c>
      <c r="BK900" s="119">
        <v>29.8</v>
      </c>
      <c r="BL900" s="119">
        <v>0</v>
      </c>
      <c r="BM900" s="119" t="s">
        <v>705</v>
      </c>
    </row>
    <row r="901" spans="1:65" s="119" customFormat="1" ht="11.4" x14ac:dyDescent="0.2">
      <c r="A901" s="119" t="s">
        <v>132</v>
      </c>
      <c r="B901" s="119">
        <v>91</v>
      </c>
      <c r="C901" s="119">
        <v>3</v>
      </c>
      <c r="D901" s="119">
        <v>86</v>
      </c>
      <c r="E901" s="119">
        <v>1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3.2970000000000002</v>
      </c>
      <c r="P901" s="119">
        <v>94.51</v>
      </c>
      <c r="Q901" s="119">
        <v>1.099</v>
      </c>
      <c r="R901" s="119">
        <v>1.099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516</v>
      </c>
      <c r="AB901" s="119" t="s">
        <v>435</v>
      </c>
      <c r="AC901" s="119" t="s">
        <v>435</v>
      </c>
      <c r="AD901" s="119" t="s">
        <v>527</v>
      </c>
      <c r="AE901" s="119" t="s">
        <v>54</v>
      </c>
      <c r="AF901" s="119" t="s">
        <v>54</v>
      </c>
      <c r="AG901" s="119" t="s">
        <v>54</v>
      </c>
      <c r="AH901" s="119" t="s">
        <v>54</v>
      </c>
      <c r="AI901" s="119" t="s">
        <v>54</v>
      </c>
      <c r="AJ901" s="119" t="s">
        <v>54</v>
      </c>
      <c r="AK901" s="119" t="s">
        <v>54</v>
      </c>
      <c r="AL901" s="119" t="s">
        <v>54</v>
      </c>
      <c r="AM901" s="119">
        <v>0</v>
      </c>
      <c r="AN901" s="119">
        <v>1</v>
      </c>
      <c r="AO901" s="119">
        <v>5</v>
      </c>
      <c r="AP901" s="119">
        <v>19</v>
      </c>
      <c r="AQ901" s="119">
        <v>49</v>
      </c>
      <c r="AR901" s="119">
        <v>15</v>
      </c>
      <c r="AS901" s="119">
        <v>2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22.1</v>
      </c>
      <c r="BI901" s="119">
        <v>22.9</v>
      </c>
      <c r="BJ901" s="119">
        <v>25.5</v>
      </c>
      <c r="BK901" s="119">
        <v>27.2</v>
      </c>
      <c r="BL901" s="119">
        <v>0</v>
      </c>
      <c r="BM901" s="119" t="s">
        <v>706</v>
      </c>
    </row>
    <row r="902" spans="1:65" s="119" customFormat="1" ht="11.4" x14ac:dyDescent="0.2">
      <c r="A902" s="119" t="s">
        <v>133</v>
      </c>
      <c r="B902" s="119">
        <v>117</v>
      </c>
      <c r="C902" s="119">
        <v>3</v>
      </c>
      <c r="D902" s="119">
        <v>108</v>
      </c>
      <c r="E902" s="119">
        <v>2</v>
      </c>
      <c r="F902" s="119">
        <v>4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2.5640000000000001</v>
      </c>
      <c r="P902" s="119">
        <v>92.31</v>
      </c>
      <c r="Q902" s="119">
        <v>1.7090000000000001</v>
      </c>
      <c r="R902" s="119">
        <v>3.419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415</v>
      </c>
      <c r="AB902" s="119" t="s">
        <v>418</v>
      </c>
      <c r="AC902" s="119" t="s">
        <v>565</v>
      </c>
      <c r="AD902" s="119" t="s">
        <v>539</v>
      </c>
      <c r="AE902" s="119" t="s">
        <v>54</v>
      </c>
      <c r="AF902" s="119" t="s">
        <v>54</v>
      </c>
      <c r="AG902" s="119" t="s">
        <v>54</v>
      </c>
      <c r="AH902" s="119" t="s">
        <v>54</v>
      </c>
      <c r="AI902" s="119" t="s">
        <v>54</v>
      </c>
      <c r="AJ902" s="119" t="s">
        <v>54</v>
      </c>
      <c r="AK902" s="119" t="s">
        <v>54</v>
      </c>
      <c r="AL902" s="119" t="s">
        <v>54</v>
      </c>
      <c r="AM902" s="119">
        <v>0</v>
      </c>
      <c r="AN902" s="119">
        <v>0</v>
      </c>
      <c r="AO902" s="119">
        <v>1</v>
      </c>
      <c r="AP902" s="119">
        <v>13</v>
      </c>
      <c r="AQ902" s="119">
        <v>62</v>
      </c>
      <c r="AR902" s="119">
        <v>35</v>
      </c>
      <c r="AS902" s="119">
        <v>6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23.7</v>
      </c>
      <c r="BI902" s="119">
        <v>23.3</v>
      </c>
      <c r="BJ902" s="119">
        <v>27.4</v>
      </c>
      <c r="BK902" s="119">
        <v>30.2</v>
      </c>
      <c r="BL902" s="119">
        <v>0</v>
      </c>
      <c r="BM902" s="119" t="s">
        <v>705</v>
      </c>
    </row>
    <row r="903" spans="1:65" s="119" customFormat="1" ht="11.4" x14ac:dyDescent="0.2">
      <c r="A903" s="119" t="s">
        <v>133</v>
      </c>
      <c r="B903" s="119">
        <v>84</v>
      </c>
      <c r="C903" s="119">
        <v>1</v>
      </c>
      <c r="D903" s="119">
        <v>80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1.19</v>
      </c>
      <c r="P903" s="119">
        <v>95.24</v>
      </c>
      <c r="Q903" s="119">
        <v>0</v>
      </c>
      <c r="R903" s="119">
        <v>3.5710000000000002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688</v>
      </c>
      <c r="AB903" s="119" t="s">
        <v>421</v>
      </c>
      <c r="AC903" s="119" t="s">
        <v>54</v>
      </c>
      <c r="AD903" s="119" t="s">
        <v>416</v>
      </c>
      <c r="AE903" s="119" t="s">
        <v>54</v>
      </c>
      <c r="AF903" s="119" t="s">
        <v>54</v>
      </c>
      <c r="AG903" s="119" t="s">
        <v>54</v>
      </c>
      <c r="AH903" s="119" t="s">
        <v>54</v>
      </c>
      <c r="AI903" s="119" t="s">
        <v>54</v>
      </c>
      <c r="AJ903" s="119" t="s">
        <v>54</v>
      </c>
      <c r="AK903" s="119" t="s">
        <v>54</v>
      </c>
      <c r="AL903" s="119" t="s">
        <v>54</v>
      </c>
      <c r="AM903" s="119">
        <v>1</v>
      </c>
      <c r="AN903" s="119">
        <v>0</v>
      </c>
      <c r="AO903" s="119">
        <v>0</v>
      </c>
      <c r="AP903" s="119">
        <v>10</v>
      </c>
      <c r="AQ903" s="119">
        <v>56</v>
      </c>
      <c r="AR903" s="119">
        <v>15</v>
      </c>
      <c r="AS903" s="119">
        <v>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23.1</v>
      </c>
      <c r="BI903" s="119">
        <v>23</v>
      </c>
      <c r="BJ903" s="119">
        <v>25.6</v>
      </c>
      <c r="BK903" s="119">
        <v>28.5</v>
      </c>
      <c r="BL903" s="119">
        <v>0</v>
      </c>
      <c r="BM903" s="119" t="s">
        <v>706</v>
      </c>
    </row>
    <row r="904" spans="1:65" s="119" customFormat="1" ht="11.4" x14ac:dyDescent="0.2">
      <c r="A904" s="119" t="s">
        <v>134</v>
      </c>
      <c r="B904" s="119">
        <v>115</v>
      </c>
      <c r="C904" s="119">
        <v>5</v>
      </c>
      <c r="D904" s="119">
        <v>105</v>
      </c>
      <c r="E904" s="119">
        <v>0</v>
      </c>
      <c r="F904" s="119">
        <v>4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1</v>
      </c>
      <c r="M904" s="119">
        <v>0</v>
      </c>
      <c r="N904" s="119">
        <v>0</v>
      </c>
      <c r="O904" s="119">
        <v>4.3479999999999999</v>
      </c>
      <c r="P904" s="119">
        <v>91.3</v>
      </c>
      <c r="Q904" s="119">
        <v>0</v>
      </c>
      <c r="R904" s="119">
        <v>3.4780000000000002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0.87</v>
      </c>
      <c r="Y904" s="119">
        <v>0</v>
      </c>
      <c r="Z904" s="119">
        <v>0</v>
      </c>
      <c r="AA904" s="119" t="s">
        <v>549</v>
      </c>
      <c r="AB904" s="119" t="s">
        <v>563</v>
      </c>
      <c r="AC904" s="119" t="s">
        <v>54</v>
      </c>
      <c r="AD904" s="119" t="s">
        <v>469</v>
      </c>
      <c r="AE904" s="119" t="s">
        <v>54</v>
      </c>
      <c r="AF904" s="119" t="s">
        <v>54</v>
      </c>
      <c r="AG904" s="119" t="s">
        <v>54</v>
      </c>
      <c r="AH904" s="119" t="s">
        <v>54</v>
      </c>
      <c r="AI904" s="119" t="s">
        <v>54</v>
      </c>
      <c r="AJ904" s="119" t="s">
        <v>460</v>
      </c>
      <c r="AK904" s="119" t="s">
        <v>54</v>
      </c>
      <c r="AL904" s="119" t="s">
        <v>54</v>
      </c>
      <c r="AM904" s="119">
        <v>0</v>
      </c>
      <c r="AN904" s="119">
        <v>0</v>
      </c>
      <c r="AO904" s="119">
        <v>0</v>
      </c>
      <c r="AP904" s="119">
        <v>9</v>
      </c>
      <c r="AQ904" s="119">
        <v>43</v>
      </c>
      <c r="AR904" s="119">
        <v>48</v>
      </c>
      <c r="AS904" s="119">
        <v>13</v>
      </c>
      <c r="AT904" s="119">
        <v>0</v>
      </c>
      <c r="AU904" s="119">
        <v>2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25.6</v>
      </c>
      <c r="BI904" s="119">
        <v>25.3</v>
      </c>
      <c r="BJ904" s="119">
        <v>29.3</v>
      </c>
      <c r="BK904" s="119">
        <v>32.6</v>
      </c>
      <c r="BL904" s="119">
        <v>2</v>
      </c>
      <c r="BM904" s="119" t="s">
        <v>705</v>
      </c>
    </row>
    <row r="905" spans="1:65" s="119" customFormat="1" ht="11.4" x14ac:dyDescent="0.2">
      <c r="A905" s="119" t="s">
        <v>134</v>
      </c>
      <c r="B905" s="119">
        <v>73</v>
      </c>
      <c r="C905" s="119">
        <v>2</v>
      </c>
      <c r="D905" s="119">
        <v>67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2.74</v>
      </c>
      <c r="P905" s="119">
        <v>91.78</v>
      </c>
      <c r="Q905" s="119">
        <v>0</v>
      </c>
      <c r="R905" s="119">
        <v>5.4790000000000001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444</v>
      </c>
      <c r="AB905" s="119" t="s">
        <v>439</v>
      </c>
      <c r="AC905" s="119" t="s">
        <v>54</v>
      </c>
      <c r="AD905" s="119" t="s">
        <v>511</v>
      </c>
      <c r="AE905" s="119" t="s">
        <v>54</v>
      </c>
      <c r="AF905" s="119" t="s">
        <v>54</v>
      </c>
      <c r="AG905" s="119" t="s">
        <v>54</v>
      </c>
      <c r="AH905" s="119" t="s">
        <v>54</v>
      </c>
      <c r="AI905" s="119" t="s">
        <v>54</v>
      </c>
      <c r="AJ905" s="119" t="s">
        <v>54</v>
      </c>
      <c r="AK905" s="119" t="s">
        <v>54</v>
      </c>
      <c r="AL905" s="119" t="s">
        <v>54</v>
      </c>
      <c r="AM905" s="119">
        <v>0</v>
      </c>
      <c r="AN905" s="119">
        <v>0</v>
      </c>
      <c r="AO905" s="119">
        <v>1</v>
      </c>
      <c r="AP905" s="119">
        <v>10</v>
      </c>
      <c r="AQ905" s="119">
        <v>47</v>
      </c>
      <c r="AR905" s="119">
        <v>13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22.9</v>
      </c>
      <c r="BI905" s="119">
        <v>22.1</v>
      </c>
      <c r="BJ905" s="119">
        <v>26.4</v>
      </c>
      <c r="BK905" s="119">
        <v>28.8</v>
      </c>
      <c r="BL905" s="119">
        <v>0</v>
      </c>
      <c r="BM905" s="119" t="s">
        <v>706</v>
      </c>
    </row>
    <row r="906" spans="1:65" s="119" customFormat="1" ht="11.4" x14ac:dyDescent="0.2">
      <c r="A906" s="119" t="s">
        <v>135</v>
      </c>
      <c r="B906" s="119">
        <v>117</v>
      </c>
      <c r="C906" s="119">
        <v>3</v>
      </c>
      <c r="D906" s="119">
        <v>107</v>
      </c>
      <c r="E906" s="119">
        <v>1</v>
      </c>
      <c r="F906" s="119">
        <v>5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1</v>
      </c>
      <c r="M906" s="119">
        <v>0</v>
      </c>
      <c r="N906" s="119">
        <v>0</v>
      </c>
      <c r="O906" s="119">
        <v>2.5640000000000001</v>
      </c>
      <c r="P906" s="119">
        <v>91.45</v>
      </c>
      <c r="Q906" s="119">
        <v>0.85499999999999998</v>
      </c>
      <c r="R906" s="119">
        <v>4.274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0.85499999999999998</v>
      </c>
      <c r="Y906" s="119">
        <v>0</v>
      </c>
      <c r="Z906" s="119">
        <v>0</v>
      </c>
      <c r="AA906" s="119" t="s">
        <v>548</v>
      </c>
      <c r="AB906" s="119" t="s">
        <v>477</v>
      </c>
      <c r="AC906" s="119" t="s">
        <v>407</v>
      </c>
      <c r="AD906" s="119" t="s">
        <v>459</v>
      </c>
      <c r="AE906" s="119" t="s">
        <v>54</v>
      </c>
      <c r="AF906" s="119" t="s">
        <v>54</v>
      </c>
      <c r="AG906" s="119" t="s">
        <v>54</v>
      </c>
      <c r="AH906" s="119" t="s">
        <v>54</v>
      </c>
      <c r="AI906" s="119" t="s">
        <v>54</v>
      </c>
      <c r="AJ906" s="119" t="s">
        <v>436</v>
      </c>
      <c r="AK906" s="119" t="s">
        <v>54</v>
      </c>
      <c r="AL906" s="119" t="s">
        <v>54</v>
      </c>
      <c r="AM906" s="119">
        <v>0</v>
      </c>
      <c r="AN906" s="119">
        <v>0</v>
      </c>
      <c r="AO906" s="119">
        <v>0</v>
      </c>
      <c r="AP906" s="119">
        <v>5</v>
      </c>
      <c r="AQ906" s="119">
        <v>48</v>
      </c>
      <c r="AR906" s="119">
        <v>45</v>
      </c>
      <c r="AS906" s="119">
        <v>17</v>
      </c>
      <c r="AT906" s="119">
        <v>2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26.1</v>
      </c>
      <c r="BI906" s="119">
        <v>26.1</v>
      </c>
      <c r="BJ906" s="119">
        <v>30</v>
      </c>
      <c r="BK906" s="119">
        <v>34.1</v>
      </c>
      <c r="BL906" s="119">
        <v>2</v>
      </c>
      <c r="BM906" s="119" t="s">
        <v>705</v>
      </c>
    </row>
    <row r="907" spans="1:65" s="119" customFormat="1" ht="11.4" x14ac:dyDescent="0.2">
      <c r="A907" s="119" t="s">
        <v>135</v>
      </c>
      <c r="B907" s="119">
        <v>86</v>
      </c>
      <c r="C907" s="119">
        <v>4</v>
      </c>
      <c r="D907" s="119">
        <v>77</v>
      </c>
      <c r="E907" s="119">
        <v>0</v>
      </c>
      <c r="F907" s="119">
        <v>4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4.6509999999999998</v>
      </c>
      <c r="P907" s="119">
        <v>89.53</v>
      </c>
      <c r="Q907" s="119">
        <v>0</v>
      </c>
      <c r="R907" s="119">
        <v>4.6509999999999998</v>
      </c>
      <c r="S907" s="119">
        <v>1.163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405</v>
      </c>
      <c r="AB907" s="119" t="s">
        <v>436</v>
      </c>
      <c r="AC907" s="119" t="s">
        <v>54</v>
      </c>
      <c r="AD907" s="119" t="s">
        <v>446</v>
      </c>
      <c r="AE907" s="119" t="s">
        <v>430</v>
      </c>
      <c r="AF907" s="119" t="s">
        <v>54</v>
      </c>
      <c r="AG907" s="119" t="s">
        <v>54</v>
      </c>
      <c r="AH907" s="119" t="s">
        <v>54</v>
      </c>
      <c r="AI907" s="119" t="s">
        <v>54</v>
      </c>
      <c r="AJ907" s="119" t="s">
        <v>54</v>
      </c>
      <c r="AK907" s="119" t="s">
        <v>54</v>
      </c>
      <c r="AL907" s="119" t="s">
        <v>54</v>
      </c>
      <c r="AM907" s="119">
        <v>0</v>
      </c>
      <c r="AN907" s="119">
        <v>1</v>
      </c>
      <c r="AO907" s="119">
        <v>2</v>
      </c>
      <c r="AP907" s="119">
        <v>18</v>
      </c>
      <c r="AQ907" s="119">
        <v>39</v>
      </c>
      <c r="AR907" s="119">
        <v>22</v>
      </c>
      <c r="AS907" s="119">
        <v>4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22.9</v>
      </c>
      <c r="BI907" s="119">
        <v>23.5</v>
      </c>
      <c r="BJ907" s="119">
        <v>27.1</v>
      </c>
      <c r="BK907" s="119">
        <v>30.2</v>
      </c>
      <c r="BL907" s="119">
        <v>0</v>
      </c>
      <c r="BM907" s="119" t="s">
        <v>706</v>
      </c>
    </row>
    <row r="908" spans="1:65" s="119" customFormat="1" ht="11.4" x14ac:dyDescent="0.2">
      <c r="A908" s="119" t="s">
        <v>136</v>
      </c>
      <c r="B908" s="119">
        <v>100</v>
      </c>
      <c r="C908" s="119">
        <v>5</v>
      </c>
      <c r="D908" s="119">
        <v>92</v>
      </c>
      <c r="E908" s="119">
        <v>1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</v>
      </c>
      <c r="P908" s="119">
        <v>92</v>
      </c>
      <c r="Q908" s="119">
        <v>1</v>
      </c>
      <c r="R908" s="119">
        <v>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458</v>
      </c>
      <c r="AB908" s="119" t="s">
        <v>455</v>
      </c>
      <c r="AC908" s="119" t="s">
        <v>459</v>
      </c>
      <c r="AD908" s="119" t="s">
        <v>442</v>
      </c>
      <c r="AE908" s="119" t="s">
        <v>54</v>
      </c>
      <c r="AF908" s="119" t="s">
        <v>54</v>
      </c>
      <c r="AG908" s="119" t="s">
        <v>54</v>
      </c>
      <c r="AH908" s="119" t="s">
        <v>54</v>
      </c>
      <c r="AI908" s="119" t="s">
        <v>54</v>
      </c>
      <c r="AJ908" s="119" t="s">
        <v>54</v>
      </c>
      <c r="AK908" s="119" t="s">
        <v>54</v>
      </c>
      <c r="AL908" s="119" t="s">
        <v>54</v>
      </c>
      <c r="AM908" s="119">
        <v>0</v>
      </c>
      <c r="AN908" s="119">
        <v>0</v>
      </c>
      <c r="AO908" s="119">
        <v>1</v>
      </c>
      <c r="AP908" s="119">
        <v>2</v>
      </c>
      <c r="AQ908" s="119">
        <v>38</v>
      </c>
      <c r="AR908" s="119">
        <v>51</v>
      </c>
      <c r="AS908" s="119">
        <v>6</v>
      </c>
      <c r="AT908" s="119">
        <v>2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25.8</v>
      </c>
      <c r="BI908" s="119">
        <v>25.6</v>
      </c>
      <c r="BJ908" s="119">
        <v>29.2</v>
      </c>
      <c r="BK908" s="119">
        <v>31.5</v>
      </c>
      <c r="BL908" s="119">
        <v>0</v>
      </c>
      <c r="BM908" s="119" t="s">
        <v>705</v>
      </c>
    </row>
    <row r="909" spans="1:65" s="119" customFormat="1" ht="11.4" x14ac:dyDescent="0.2">
      <c r="A909" s="119" t="s">
        <v>136</v>
      </c>
      <c r="B909" s="119">
        <v>66</v>
      </c>
      <c r="C909" s="119">
        <v>5</v>
      </c>
      <c r="D909" s="119">
        <v>59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7.5759999999999996</v>
      </c>
      <c r="P909" s="119">
        <v>89.39</v>
      </c>
      <c r="Q909" s="119">
        <v>0</v>
      </c>
      <c r="R909" s="119">
        <v>3.03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600</v>
      </c>
      <c r="AB909" s="119" t="s">
        <v>453</v>
      </c>
      <c r="AC909" s="119" t="s">
        <v>54</v>
      </c>
      <c r="AD909" s="119" t="s">
        <v>540</v>
      </c>
      <c r="AE909" s="119" t="s">
        <v>54</v>
      </c>
      <c r="AF909" s="119" t="s">
        <v>54</v>
      </c>
      <c r="AG909" s="119" t="s">
        <v>54</v>
      </c>
      <c r="AH909" s="119" t="s">
        <v>54</v>
      </c>
      <c r="AI909" s="119" t="s">
        <v>54</v>
      </c>
      <c r="AJ909" s="119" t="s">
        <v>54</v>
      </c>
      <c r="AK909" s="119" t="s">
        <v>54</v>
      </c>
      <c r="AL909" s="119" t="s">
        <v>54</v>
      </c>
      <c r="AM909" s="119">
        <v>0</v>
      </c>
      <c r="AN909" s="119">
        <v>1</v>
      </c>
      <c r="AO909" s="119">
        <v>4</v>
      </c>
      <c r="AP909" s="119">
        <v>8</v>
      </c>
      <c r="AQ909" s="119">
        <v>24</v>
      </c>
      <c r="AR909" s="119">
        <v>22</v>
      </c>
      <c r="AS909" s="119">
        <v>5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23.9</v>
      </c>
      <c r="BI909" s="119">
        <v>24.2</v>
      </c>
      <c r="BJ909" s="119">
        <v>28.1</v>
      </c>
      <c r="BK909" s="119">
        <v>33.6</v>
      </c>
      <c r="BL909" s="119">
        <v>1</v>
      </c>
      <c r="BM909" s="119" t="s">
        <v>706</v>
      </c>
    </row>
    <row r="910" spans="1:65" s="119" customFormat="1" ht="11.4" x14ac:dyDescent="0.2">
      <c r="A910" s="119" t="s">
        <v>137</v>
      </c>
      <c r="B910" s="119">
        <v>100</v>
      </c>
      <c r="C910" s="119">
        <v>6</v>
      </c>
      <c r="D910" s="119">
        <v>90</v>
      </c>
      <c r="E910" s="119">
        <v>0</v>
      </c>
      <c r="F910" s="119">
        <v>3</v>
      </c>
      <c r="G910" s="119">
        <v>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6</v>
      </c>
      <c r="P910" s="119">
        <v>90</v>
      </c>
      <c r="Q910" s="119">
        <v>0</v>
      </c>
      <c r="R910" s="119">
        <v>3</v>
      </c>
      <c r="S910" s="119">
        <v>1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388</v>
      </c>
      <c r="AB910" s="119" t="s">
        <v>529</v>
      </c>
      <c r="AC910" s="119" t="s">
        <v>54</v>
      </c>
      <c r="AD910" s="119" t="s">
        <v>435</v>
      </c>
      <c r="AE910" s="119" t="s">
        <v>566</v>
      </c>
      <c r="AF910" s="119" t="s">
        <v>54</v>
      </c>
      <c r="AG910" s="119" t="s">
        <v>54</v>
      </c>
      <c r="AH910" s="119" t="s">
        <v>54</v>
      </c>
      <c r="AI910" s="119" t="s">
        <v>54</v>
      </c>
      <c r="AJ910" s="119" t="s">
        <v>54</v>
      </c>
      <c r="AK910" s="119" t="s">
        <v>54</v>
      </c>
      <c r="AL910" s="119" t="s">
        <v>54</v>
      </c>
      <c r="AM910" s="119">
        <v>0</v>
      </c>
      <c r="AN910" s="119">
        <v>0</v>
      </c>
      <c r="AO910" s="119">
        <v>3</v>
      </c>
      <c r="AP910" s="119">
        <v>7</v>
      </c>
      <c r="AQ910" s="119">
        <v>31</v>
      </c>
      <c r="AR910" s="119">
        <v>48</v>
      </c>
      <c r="AS910" s="119">
        <v>10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25.3</v>
      </c>
      <c r="BI910" s="119">
        <v>25.9</v>
      </c>
      <c r="BJ910" s="119">
        <v>29.3</v>
      </c>
      <c r="BK910" s="119">
        <v>31.3</v>
      </c>
      <c r="BL910" s="119">
        <v>0</v>
      </c>
      <c r="BM910" s="119" t="s">
        <v>705</v>
      </c>
    </row>
    <row r="911" spans="1:65" s="119" customFormat="1" ht="11.4" x14ac:dyDescent="0.2">
      <c r="A911" s="119" t="s">
        <v>137</v>
      </c>
      <c r="B911" s="119">
        <v>108</v>
      </c>
      <c r="C911" s="119">
        <v>2</v>
      </c>
      <c r="D911" s="119">
        <v>101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1.8520000000000001</v>
      </c>
      <c r="P911" s="119">
        <v>93.52</v>
      </c>
      <c r="Q911" s="119">
        <v>0</v>
      </c>
      <c r="R911" s="119">
        <v>4.63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418</v>
      </c>
      <c r="AB911" s="119" t="s">
        <v>456</v>
      </c>
      <c r="AC911" s="119" t="s">
        <v>54</v>
      </c>
      <c r="AD911" s="119" t="s">
        <v>458</v>
      </c>
      <c r="AE911" s="119" t="s">
        <v>54</v>
      </c>
      <c r="AF911" s="119" t="s">
        <v>54</v>
      </c>
      <c r="AG911" s="119" t="s">
        <v>54</v>
      </c>
      <c r="AH911" s="119" t="s">
        <v>54</v>
      </c>
      <c r="AI911" s="119" t="s">
        <v>54</v>
      </c>
      <c r="AJ911" s="119" t="s">
        <v>54</v>
      </c>
      <c r="AK911" s="119" t="s">
        <v>54</v>
      </c>
      <c r="AL911" s="119" t="s">
        <v>54</v>
      </c>
      <c r="AM911" s="119">
        <v>0</v>
      </c>
      <c r="AN911" s="119">
        <v>0</v>
      </c>
      <c r="AO911" s="119">
        <v>0</v>
      </c>
      <c r="AP911" s="119">
        <v>14</v>
      </c>
      <c r="AQ911" s="119">
        <v>46</v>
      </c>
      <c r="AR911" s="119">
        <v>41</v>
      </c>
      <c r="AS911" s="119">
        <v>7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24.4</v>
      </c>
      <c r="BI911" s="119">
        <v>24.5</v>
      </c>
      <c r="BJ911" s="119">
        <v>28</v>
      </c>
      <c r="BK911" s="119">
        <v>30.9</v>
      </c>
      <c r="BL911" s="119">
        <v>0</v>
      </c>
      <c r="BM911" s="119" t="s">
        <v>706</v>
      </c>
    </row>
    <row r="912" spans="1:65" s="119" customFormat="1" ht="11.4" x14ac:dyDescent="0.2">
      <c r="A912" s="119" t="s">
        <v>138</v>
      </c>
      <c r="B912" s="119">
        <v>89</v>
      </c>
      <c r="C912" s="119">
        <v>3</v>
      </c>
      <c r="D912" s="119">
        <v>83</v>
      </c>
      <c r="E912" s="119">
        <v>1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3.371</v>
      </c>
      <c r="P912" s="119">
        <v>93.26</v>
      </c>
      <c r="Q912" s="119">
        <v>1.1240000000000001</v>
      </c>
      <c r="R912" s="119">
        <v>2.2469999999999999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452</v>
      </c>
      <c r="AB912" s="119" t="s">
        <v>442</v>
      </c>
      <c r="AC912" s="119" t="s">
        <v>415</v>
      </c>
      <c r="AD912" s="119" t="s">
        <v>544</v>
      </c>
      <c r="AE912" s="119" t="s">
        <v>54</v>
      </c>
      <c r="AF912" s="119" t="s">
        <v>54</v>
      </c>
      <c r="AG912" s="119" t="s">
        <v>54</v>
      </c>
      <c r="AH912" s="119" t="s">
        <v>54</v>
      </c>
      <c r="AI912" s="119" t="s">
        <v>54</v>
      </c>
      <c r="AJ912" s="119" t="s">
        <v>54</v>
      </c>
      <c r="AK912" s="119" t="s">
        <v>54</v>
      </c>
      <c r="AL912" s="119" t="s">
        <v>54</v>
      </c>
      <c r="AM912" s="119">
        <v>0</v>
      </c>
      <c r="AN912" s="119">
        <v>0</v>
      </c>
      <c r="AO912" s="119">
        <v>1</v>
      </c>
      <c r="AP912" s="119">
        <v>2</v>
      </c>
      <c r="AQ912" s="119">
        <v>39</v>
      </c>
      <c r="AR912" s="119">
        <v>34</v>
      </c>
      <c r="AS912" s="119">
        <v>9</v>
      </c>
      <c r="AT912" s="119">
        <v>4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</v>
      </c>
      <c r="BI912" s="119">
        <v>25.6</v>
      </c>
      <c r="BJ912" s="119">
        <v>29.8</v>
      </c>
      <c r="BK912" s="119">
        <v>33.200000000000003</v>
      </c>
      <c r="BL912" s="119">
        <v>2</v>
      </c>
      <c r="BM912" s="119" t="s">
        <v>705</v>
      </c>
    </row>
    <row r="913" spans="1:65" s="119" customFormat="1" ht="11.4" x14ac:dyDescent="0.2">
      <c r="A913" s="119" t="s">
        <v>138</v>
      </c>
      <c r="B913" s="119">
        <v>75</v>
      </c>
      <c r="C913" s="119">
        <v>2</v>
      </c>
      <c r="D913" s="119">
        <v>67</v>
      </c>
      <c r="E913" s="119">
        <v>1</v>
      </c>
      <c r="F913" s="119">
        <v>5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2.6669999999999998</v>
      </c>
      <c r="P913" s="119">
        <v>89.33</v>
      </c>
      <c r="Q913" s="119">
        <v>1.333</v>
      </c>
      <c r="R913" s="119">
        <v>6.6669999999999998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484</v>
      </c>
      <c r="AB913" s="119" t="s">
        <v>441</v>
      </c>
      <c r="AC913" s="119" t="s">
        <v>435</v>
      </c>
      <c r="AD913" s="119" t="s">
        <v>435</v>
      </c>
      <c r="AE913" s="119" t="s">
        <v>54</v>
      </c>
      <c r="AF913" s="119" t="s">
        <v>54</v>
      </c>
      <c r="AG913" s="119" t="s">
        <v>54</v>
      </c>
      <c r="AH913" s="119" t="s">
        <v>54</v>
      </c>
      <c r="AI913" s="119" t="s">
        <v>54</v>
      </c>
      <c r="AJ913" s="119" t="s">
        <v>54</v>
      </c>
      <c r="AK913" s="119" t="s">
        <v>54</v>
      </c>
      <c r="AL913" s="119" t="s">
        <v>54</v>
      </c>
      <c r="AM913" s="119">
        <v>0</v>
      </c>
      <c r="AN913" s="119">
        <v>0</v>
      </c>
      <c r="AO913" s="119">
        <v>1</v>
      </c>
      <c r="AP913" s="119">
        <v>7</v>
      </c>
      <c r="AQ913" s="119">
        <v>52</v>
      </c>
      <c r="AR913" s="119">
        <v>14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22.9</v>
      </c>
      <c r="BI913" s="119">
        <v>22.8</v>
      </c>
      <c r="BJ913" s="119">
        <v>25.8</v>
      </c>
      <c r="BK913" s="119">
        <v>28.2</v>
      </c>
      <c r="BL913" s="119">
        <v>0</v>
      </c>
      <c r="BM913" s="119" t="s">
        <v>706</v>
      </c>
    </row>
    <row r="914" spans="1:65" s="119" customFormat="1" ht="11.4" x14ac:dyDescent="0.2">
      <c r="A914" s="119" t="s">
        <v>139</v>
      </c>
      <c r="B914" s="119">
        <v>72</v>
      </c>
      <c r="C914" s="119">
        <v>2</v>
      </c>
      <c r="D914" s="119">
        <v>67</v>
      </c>
      <c r="E914" s="119">
        <v>0</v>
      </c>
      <c r="F914" s="119">
        <v>1</v>
      </c>
      <c r="G914" s="119">
        <v>2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2.778</v>
      </c>
      <c r="P914" s="119">
        <v>93.06</v>
      </c>
      <c r="Q914" s="119">
        <v>0</v>
      </c>
      <c r="R914" s="119">
        <v>1.389</v>
      </c>
      <c r="S914" s="119">
        <v>2.778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554</v>
      </c>
      <c r="AB914" s="119" t="s">
        <v>556</v>
      </c>
      <c r="AC914" s="119" t="s">
        <v>54</v>
      </c>
      <c r="AD914" s="119" t="s">
        <v>539</v>
      </c>
      <c r="AE914" s="119" t="s">
        <v>411</v>
      </c>
      <c r="AF914" s="119" t="s">
        <v>54</v>
      </c>
      <c r="AG914" s="119" t="s">
        <v>54</v>
      </c>
      <c r="AH914" s="119" t="s">
        <v>54</v>
      </c>
      <c r="AI914" s="119" t="s">
        <v>54</v>
      </c>
      <c r="AJ914" s="119" t="s">
        <v>54</v>
      </c>
      <c r="AK914" s="119" t="s">
        <v>54</v>
      </c>
      <c r="AL914" s="119" t="s">
        <v>54</v>
      </c>
      <c r="AM914" s="119">
        <v>0</v>
      </c>
      <c r="AN914" s="119">
        <v>0</v>
      </c>
      <c r="AO914" s="119">
        <v>0</v>
      </c>
      <c r="AP914" s="119">
        <v>1</v>
      </c>
      <c r="AQ914" s="119">
        <v>16</v>
      </c>
      <c r="AR914" s="119">
        <v>37</v>
      </c>
      <c r="AS914" s="119">
        <v>14</v>
      </c>
      <c r="AT914" s="119">
        <v>3</v>
      </c>
      <c r="AU914" s="119">
        <v>1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28.1</v>
      </c>
      <c r="BI914" s="119">
        <v>28</v>
      </c>
      <c r="BJ914" s="119">
        <v>32.700000000000003</v>
      </c>
      <c r="BK914" s="119">
        <v>35.6</v>
      </c>
      <c r="BL914" s="119">
        <v>2</v>
      </c>
      <c r="BM914" s="119" t="s">
        <v>705</v>
      </c>
    </row>
    <row r="915" spans="1:65" s="119" customFormat="1" ht="11.4" x14ac:dyDescent="0.2">
      <c r="A915" s="119" t="s">
        <v>139</v>
      </c>
      <c r="B915" s="119">
        <v>72</v>
      </c>
      <c r="C915" s="119">
        <v>3</v>
      </c>
      <c r="D915" s="119">
        <v>68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4.1669999999999998</v>
      </c>
      <c r="P915" s="119">
        <v>94.44</v>
      </c>
      <c r="Q915" s="119">
        <v>0</v>
      </c>
      <c r="R915" s="119">
        <v>1.389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449</v>
      </c>
      <c r="AB915" s="119" t="s">
        <v>567</v>
      </c>
      <c r="AC915" s="119" t="s">
        <v>54</v>
      </c>
      <c r="AD915" s="119" t="s">
        <v>565</v>
      </c>
      <c r="AE915" s="119" t="s">
        <v>54</v>
      </c>
      <c r="AF915" s="119" t="s">
        <v>54</v>
      </c>
      <c r="AG915" s="119" t="s">
        <v>54</v>
      </c>
      <c r="AH915" s="119" t="s">
        <v>54</v>
      </c>
      <c r="AI915" s="119" t="s">
        <v>54</v>
      </c>
      <c r="AJ915" s="119" t="s">
        <v>54</v>
      </c>
      <c r="AK915" s="119" t="s">
        <v>54</v>
      </c>
      <c r="AL915" s="119" t="s">
        <v>54</v>
      </c>
      <c r="AM915" s="119">
        <v>0</v>
      </c>
      <c r="AN915" s="119">
        <v>0</v>
      </c>
      <c r="AO915" s="119">
        <v>1</v>
      </c>
      <c r="AP915" s="119">
        <v>2</v>
      </c>
      <c r="AQ915" s="119">
        <v>38</v>
      </c>
      <c r="AR915" s="119">
        <v>25</v>
      </c>
      <c r="AS915" s="119">
        <v>5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</v>
      </c>
      <c r="BI915" s="119">
        <v>23.9</v>
      </c>
      <c r="BJ915" s="119">
        <v>28.8</v>
      </c>
      <c r="BK915" s="119">
        <v>31.6</v>
      </c>
      <c r="BL915" s="119">
        <v>1</v>
      </c>
      <c r="BM915" s="119" t="s">
        <v>706</v>
      </c>
    </row>
    <row r="916" spans="1:65" s="119" customFormat="1" ht="11.4" x14ac:dyDescent="0.2">
      <c r="A916" s="119" t="s">
        <v>140</v>
      </c>
      <c r="B916" s="119">
        <v>63</v>
      </c>
      <c r="C916" s="119">
        <v>1</v>
      </c>
      <c r="D916" s="119">
        <v>56</v>
      </c>
      <c r="E916" s="119">
        <v>2</v>
      </c>
      <c r="F916" s="119">
        <v>4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1.587</v>
      </c>
      <c r="P916" s="119">
        <v>88.89</v>
      </c>
      <c r="Q916" s="119">
        <v>3.1749999999999998</v>
      </c>
      <c r="R916" s="119">
        <v>6.3490000000000002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544</v>
      </c>
      <c r="AB916" s="119" t="s">
        <v>477</v>
      </c>
      <c r="AC916" s="119" t="s">
        <v>441</v>
      </c>
      <c r="AD916" s="119" t="s">
        <v>536</v>
      </c>
      <c r="AE916" s="119" t="s">
        <v>54</v>
      </c>
      <c r="AF916" s="119" t="s">
        <v>54</v>
      </c>
      <c r="AG916" s="119" t="s">
        <v>54</v>
      </c>
      <c r="AH916" s="119" t="s">
        <v>54</v>
      </c>
      <c r="AI916" s="119" t="s">
        <v>54</v>
      </c>
      <c r="AJ916" s="119" t="s">
        <v>54</v>
      </c>
      <c r="AK916" s="119" t="s">
        <v>54</v>
      </c>
      <c r="AL916" s="119" t="s">
        <v>54</v>
      </c>
      <c r="AM916" s="119">
        <v>0</v>
      </c>
      <c r="AN916" s="119">
        <v>0</v>
      </c>
      <c r="AO916" s="119">
        <v>0</v>
      </c>
      <c r="AP916" s="119">
        <v>0</v>
      </c>
      <c r="AQ916" s="119">
        <v>25</v>
      </c>
      <c r="AR916" s="119">
        <v>32</v>
      </c>
      <c r="AS916" s="119">
        <v>5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26.1</v>
      </c>
      <c r="BI916" s="119">
        <v>26.2</v>
      </c>
      <c r="BJ916" s="119">
        <v>29.5</v>
      </c>
      <c r="BK916" s="119">
        <v>31.1</v>
      </c>
      <c r="BL916" s="119">
        <v>1</v>
      </c>
      <c r="BM916" s="119" t="s">
        <v>705</v>
      </c>
    </row>
    <row r="917" spans="1:65" s="119" customFormat="1" ht="11.4" x14ac:dyDescent="0.2">
      <c r="A917" s="119" t="s">
        <v>140</v>
      </c>
      <c r="B917" s="119">
        <v>53</v>
      </c>
      <c r="C917" s="119">
        <v>2</v>
      </c>
      <c r="D917" s="119">
        <v>50</v>
      </c>
      <c r="E917" s="119">
        <v>0</v>
      </c>
      <c r="F917" s="119">
        <v>0</v>
      </c>
      <c r="G917" s="119">
        <v>0</v>
      </c>
      <c r="H917" s="119">
        <v>1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3.774</v>
      </c>
      <c r="P917" s="119">
        <v>94.34</v>
      </c>
      <c r="Q917" s="119">
        <v>0</v>
      </c>
      <c r="R917" s="119">
        <v>0</v>
      </c>
      <c r="S917" s="119">
        <v>0</v>
      </c>
      <c r="T917" s="119">
        <v>1.887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716</v>
      </c>
      <c r="AB917" s="119" t="s">
        <v>455</v>
      </c>
      <c r="AC917" s="119" t="s">
        <v>54</v>
      </c>
      <c r="AD917" s="119" t="s">
        <v>54</v>
      </c>
      <c r="AE917" s="119" t="s">
        <v>54</v>
      </c>
      <c r="AF917" s="119" t="s">
        <v>446</v>
      </c>
      <c r="AG917" s="119" t="s">
        <v>54</v>
      </c>
      <c r="AH917" s="119" t="s">
        <v>54</v>
      </c>
      <c r="AI917" s="119" t="s">
        <v>54</v>
      </c>
      <c r="AJ917" s="119" t="s">
        <v>54</v>
      </c>
      <c r="AK917" s="119" t="s">
        <v>54</v>
      </c>
      <c r="AL917" s="119" t="s">
        <v>54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20</v>
      </c>
      <c r="AR917" s="119">
        <v>27</v>
      </c>
      <c r="AS917" s="119">
        <v>4</v>
      </c>
      <c r="AT917" s="119">
        <v>2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26.2</v>
      </c>
      <c r="BI917" s="119">
        <v>25.7</v>
      </c>
      <c r="BJ917" s="119">
        <v>29.5</v>
      </c>
      <c r="BK917" s="119">
        <v>35</v>
      </c>
      <c r="BL917" s="119">
        <v>0</v>
      </c>
      <c r="BM917" s="119" t="s">
        <v>706</v>
      </c>
    </row>
    <row r="918" spans="1:65" s="119" customFormat="1" ht="11.4" x14ac:dyDescent="0.2">
      <c r="A918" s="119" t="s">
        <v>141</v>
      </c>
      <c r="B918" s="119">
        <v>120</v>
      </c>
      <c r="C918" s="119">
        <v>3</v>
      </c>
      <c r="D918" s="119">
        <v>116</v>
      </c>
      <c r="E918" s="119">
        <v>1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2.5</v>
      </c>
      <c r="P918" s="119">
        <v>96.67</v>
      </c>
      <c r="Q918" s="119">
        <v>0.83299999999999996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451</v>
      </c>
      <c r="AB918" s="119" t="s">
        <v>458</v>
      </c>
      <c r="AC918" s="119" t="s">
        <v>429</v>
      </c>
      <c r="AD918" s="119" t="s">
        <v>54</v>
      </c>
      <c r="AE918" s="119" t="s">
        <v>54</v>
      </c>
      <c r="AF918" s="119" t="s">
        <v>54</v>
      </c>
      <c r="AG918" s="119" t="s">
        <v>54</v>
      </c>
      <c r="AH918" s="119" t="s">
        <v>54</v>
      </c>
      <c r="AI918" s="119" t="s">
        <v>54</v>
      </c>
      <c r="AJ918" s="119" t="s">
        <v>54</v>
      </c>
      <c r="AK918" s="119" t="s">
        <v>54</v>
      </c>
      <c r="AL918" s="119" t="s">
        <v>54</v>
      </c>
      <c r="AM918" s="119">
        <v>0</v>
      </c>
      <c r="AN918" s="119">
        <v>0</v>
      </c>
      <c r="AO918" s="119">
        <v>0</v>
      </c>
      <c r="AP918" s="119">
        <v>9</v>
      </c>
      <c r="AQ918" s="119">
        <v>52</v>
      </c>
      <c r="AR918" s="119">
        <v>50</v>
      </c>
      <c r="AS918" s="119">
        <v>9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</v>
      </c>
      <c r="BI918" s="119">
        <v>24.9</v>
      </c>
      <c r="BJ918" s="119">
        <v>28.1</v>
      </c>
      <c r="BK918" s="119">
        <v>31.6</v>
      </c>
      <c r="BL918" s="119">
        <v>0</v>
      </c>
      <c r="BM918" s="119" t="s">
        <v>705</v>
      </c>
    </row>
    <row r="919" spans="1:65" s="119" customFormat="1" ht="11.4" x14ac:dyDescent="0.2">
      <c r="A919" s="119" t="s">
        <v>141</v>
      </c>
      <c r="B919" s="119">
        <v>50</v>
      </c>
      <c r="C919" s="119">
        <v>2</v>
      </c>
      <c r="D919" s="119">
        <v>47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4</v>
      </c>
      <c r="P919" s="119">
        <v>94</v>
      </c>
      <c r="Q919" s="119">
        <v>0</v>
      </c>
      <c r="R919" s="119">
        <v>2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447</v>
      </c>
      <c r="AB919" s="119" t="s">
        <v>529</v>
      </c>
      <c r="AC919" s="119" t="s">
        <v>54</v>
      </c>
      <c r="AD919" s="119" t="s">
        <v>435</v>
      </c>
      <c r="AE919" s="119" t="s">
        <v>54</v>
      </c>
      <c r="AF919" s="119" t="s">
        <v>54</v>
      </c>
      <c r="AG919" s="119" t="s">
        <v>54</v>
      </c>
      <c r="AH919" s="119" t="s">
        <v>54</v>
      </c>
      <c r="AI919" s="119" t="s">
        <v>54</v>
      </c>
      <c r="AJ919" s="119" t="s">
        <v>54</v>
      </c>
      <c r="AK919" s="119" t="s">
        <v>54</v>
      </c>
      <c r="AL919" s="119" t="s">
        <v>54</v>
      </c>
      <c r="AM919" s="119">
        <v>0</v>
      </c>
      <c r="AN919" s="119">
        <v>0</v>
      </c>
      <c r="AO919" s="119">
        <v>0</v>
      </c>
      <c r="AP919" s="119">
        <v>3</v>
      </c>
      <c r="AQ919" s="119">
        <v>21</v>
      </c>
      <c r="AR919" s="119">
        <v>21</v>
      </c>
      <c r="AS919" s="119">
        <v>3</v>
      </c>
      <c r="AT919" s="119">
        <v>1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25.5</v>
      </c>
      <c r="BI919" s="119">
        <v>25.1</v>
      </c>
      <c r="BJ919" s="119">
        <v>28.6</v>
      </c>
      <c r="BK919" s="119">
        <v>35.5</v>
      </c>
      <c r="BL919" s="119">
        <v>2</v>
      </c>
      <c r="BM919" s="119" t="s">
        <v>706</v>
      </c>
    </row>
    <row r="920" spans="1:65" s="119" customFormat="1" ht="11.4" x14ac:dyDescent="0.2">
      <c r="A920" s="119" t="s">
        <v>142</v>
      </c>
      <c r="B920" s="119">
        <v>116</v>
      </c>
      <c r="C920" s="119">
        <v>4</v>
      </c>
      <c r="D920" s="119">
        <v>109</v>
      </c>
      <c r="E920" s="119">
        <v>1</v>
      </c>
      <c r="F920" s="119">
        <v>1</v>
      </c>
      <c r="G920" s="119">
        <v>1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3.448</v>
      </c>
      <c r="P920" s="119">
        <v>93.97</v>
      </c>
      <c r="Q920" s="119">
        <v>0.86199999999999999</v>
      </c>
      <c r="R920" s="119">
        <v>0.86199999999999999</v>
      </c>
      <c r="S920" s="119">
        <v>0.86199999999999999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396</v>
      </c>
      <c r="AB920" s="119" t="s">
        <v>536</v>
      </c>
      <c r="AC920" s="119" t="s">
        <v>412</v>
      </c>
      <c r="AD920" s="119" t="s">
        <v>473</v>
      </c>
      <c r="AE920" s="119" t="s">
        <v>524</v>
      </c>
      <c r="AF920" s="119" t="s">
        <v>54</v>
      </c>
      <c r="AG920" s="119" t="s">
        <v>54</v>
      </c>
      <c r="AH920" s="119" t="s">
        <v>54</v>
      </c>
      <c r="AI920" s="119" t="s">
        <v>54</v>
      </c>
      <c r="AJ920" s="119" t="s">
        <v>54</v>
      </c>
      <c r="AK920" s="119" t="s">
        <v>54</v>
      </c>
      <c r="AL920" s="119" t="s">
        <v>54</v>
      </c>
      <c r="AM920" s="119">
        <v>0</v>
      </c>
      <c r="AN920" s="119">
        <v>0</v>
      </c>
      <c r="AO920" s="119">
        <v>0</v>
      </c>
      <c r="AP920" s="119">
        <v>10</v>
      </c>
      <c r="AQ920" s="119">
        <v>35</v>
      </c>
      <c r="AR920" s="119">
        <v>59</v>
      </c>
      <c r="AS920" s="119">
        <v>11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25.6</v>
      </c>
      <c r="BI920" s="119">
        <v>26</v>
      </c>
      <c r="BJ920" s="119">
        <v>29.6</v>
      </c>
      <c r="BK920" s="119">
        <v>31.2</v>
      </c>
      <c r="BL920" s="119">
        <v>1</v>
      </c>
      <c r="BM920" s="119" t="s">
        <v>705</v>
      </c>
    </row>
    <row r="921" spans="1:65" s="119" customFormat="1" ht="11.4" x14ac:dyDescent="0.2">
      <c r="A921" s="119" t="s">
        <v>142</v>
      </c>
      <c r="B921" s="119">
        <v>41</v>
      </c>
      <c r="C921" s="119">
        <v>1</v>
      </c>
      <c r="D921" s="119">
        <v>39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2.4390000000000001</v>
      </c>
      <c r="P921" s="119">
        <v>95.12</v>
      </c>
      <c r="Q921" s="119">
        <v>0</v>
      </c>
      <c r="R921" s="119">
        <v>2.4390000000000001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663</v>
      </c>
      <c r="AB921" s="119" t="s">
        <v>443</v>
      </c>
      <c r="AC921" s="119" t="s">
        <v>54</v>
      </c>
      <c r="AD921" s="119" t="s">
        <v>444</v>
      </c>
      <c r="AE921" s="119" t="s">
        <v>54</v>
      </c>
      <c r="AF921" s="119" t="s">
        <v>54</v>
      </c>
      <c r="AG921" s="119" t="s">
        <v>54</v>
      </c>
      <c r="AH921" s="119" t="s">
        <v>54</v>
      </c>
      <c r="AI921" s="119" t="s">
        <v>54</v>
      </c>
      <c r="AJ921" s="119" t="s">
        <v>54</v>
      </c>
      <c r="AK921" s="119" t="s">
        <v>54</v>
      </c>
      <c r="AL921" s="119" t="s">
        <v>54</v>
      </c>
      <c r="AM921" s="119">
        <v>0</v>
      </c>
      <c r="AN921" s="119">
        <v>1</v>
      </c>
      <c r="AO921" s="119">
        <v>0</v>
      </c>
      <c r="AP921" s="119">
        <v>2</v>
      </c>
      <c r="AQ921" s="119">
        <v>21</v>
      </c>
      <c r="AR921" s="119">
        <v>15</v>
      </c>
      <c r="AS921" s="119">
        <v>2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24.1</v>
      </c>
      <c r="BI921" s="119">
        <v>23.9</v>
      </c>
      <c r="BJ921" s="119">
        <v>27.5</v>
      </c>
      <c r="BK921" s="119">
        <v>32.799999999999997</v>
      </c>
      <c r="BL921" s="119">
        <v>0</v>
      </c>
      <c r="BM921" s="119" t="s">
        <v>706</v>
      </c>
    </row>
    <row r="922" spans="1:65" s="119" customFormat="1" ht="11.4" x14ac:dyDescent="0.2">
      <c r="A922" s="119" t="s">
        <v>143</v>
      </c>
      <c r="B922" s="119">
        <v>114</v>
      </c>
      <c r="C922" s="119">
        <v>6</v>
      </c>
      <c r="D922" s="119">
        <v>106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5.2629999999999999</v>
      </c>
      <c r="P922" s="119">
        <v>92.98</v>
      </c>
      <c r="Q922" s="119">
        <v>0</v>
      </c>
      <c r="R922" s="119">
        <v>1.754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418</v>
      </c>
      <c r="AB922" s="119" t="s">
        <v>442</v>
      </c>
      <c r="AC922" s="119" t="s">
        <v>54</v>
      </c>
      <c r="AD922" s="119" t="s">
        <v>535</v>
      </c>
      <c r="AE922" s="119" t="s">
        <v>54</v>
      </c>
      <c r="AF922" s="119" t="s">
        <v>54</v>
      </c>
      <c r="AG922" s="119" t="s">
        <v>54</v>
      </c>
      <c r="AH922" s="119" t="s">
        <v>54</v>
      </c>
      <c r="AI922" s="119" t="s">
        <v>54</v>
      </c>
      <c r="AJ922" s="119" t="s">
        <v>54</v>
      </c>
      <c r="AK922" s="119" t="s">
        <v>54</v>
      </c>
      <c r="AL922" s="119" t="s">
        <v>54</v>
      </c>
      <c r="AM922" s="119">
        <v>0</v>
      </c>
      <c r="AN922" s="119">
        <v>0</v>
      </c>
      <c r="AO922" s="119">
        <v>0</v>
      </c>
      <c r="AP922" s="119">
        <v>5</v>
      </c>
      <c r="AQ922" s="119">
        <v>49</v>
      </c>
      <c r="AR922" s="119">
        <v>48</v>
      </c>
      <c r="AS922" s="119">
        <v>10</v>
      </c>
      <c r="AT922" s="119">
        <v>1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26</v>
      </c>
      <c r="BI922" s="119">
        <v>25.4</v>
      </c>
      <c r="BJ922" s="119">
        <v>29.6</v>
      </c>
      <c r="BK922" s="119">
        <v>33.200000000000003</v>
      </c>
      <c r="BL922" s="119">
        <v>1</v>
      </c>
      <c r="BM922" s="119" t="s">
        <v>705</v>
      </c>
    </row>
    <row r="923" spans="1:65" s="119" customFormat="1" ht="11.4" x14ac:dyDescent="0.2">
      <c r="A923" s="119" t="s">
        <v>143</v>
      </c>
      <c r="B923" s="119">
        <v>43</v>
      </c>
      <c r="C923" s="119">
        <v>1</v>
      </c>
      <c r="D923" s="119">
        <v>42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2.3260000000000001</v>
      </c>
      <c r="P923" s="119">
        <v>97.67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412</v>
      </c>
      <c r="AB923" s="119" t="s">
        <v>447</v>
      </c>
      <c r="AC923" s="119" t="s">
        <v>54</v>
      </c>
      <c r="AD923" s="119" t="s">
        <v>54</v>
      </c>
      <c r="AE923" s="119" t="s">
        <v>54</v>
      </c>
      <c r="AF923" s="119" t="s">
        <v>54</v>
      </c>
      <c r="AG923" s="119" t="s">
        <v>54</v>
      </c>
      <c r="AH923" s="119" t="s">
        <v>54</v>
      </c>
      <c r="AI923" s="119" t="s">
        <v>54</v>
      </c>
      <c r="AJ923" s="119" t="s">
        <v>54</v>
      </c>
      <c r="AK923" s="119" t="s">
        <v>54</v>
      </c>
      <c r="AL923" s="119" t="s">
        <v>54</v>
      </c>
      <c r="AM923" s="119">
        <v>0</v>
      </c>
      <c r="AN923" s="119">
        <v>0</v>
      </c>
      <c r="AO923" s="119">
        <v>0</v>
      </c>
      <c r="AP923" s="119">
        <v>1</v>
      </c>
      <c r="AQ923" s="119">
        <v>22</v>
      </c>
      <c r="AR923" s="119">
        <v>16</v>
      </c>
      <c r="AS923" s="119">
        <v>3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25.3</v>
      </c>
      <c r="BI923" s="119">
        <v>24.8</v>
      </c>
      <c r="BJ923" s="119">
        <v>28.2</v>
      </c>
      <c r="BK923" s="119">
        <v>33.6</v>
      </c>
      <c r="BL923" s="119">
        <v>0</v>
      </c>
      <c r="BM923" s="119" t="s">
        <v>706</v>
      </c>
    </row>
    <row r="924" spans="1:65" s="119" customFormat="1" ht="11.4" x14ac:dyDescent="0.2">
      <c r="A924" s="119" t="s">
        <v>144</v>
      </c>
      <c r="B924" s="119">
        <v>78</v>
      </c>
      <c r="C924" s="119">
        <v>3</v>
      </c>
      <c r="D924" s="119">
        <v>71</v>
      </c>
      <c r="E924" s="119">
        <v>0</v>
      </c>
      <c r="F924" s="119">
        <v>3</v>
      </c>
      <c r="G924" s="119">
        <v>0</v>
      </c>
      <c r="H924" s="119">
        <v>1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3.8460000000000001</v>
      </c>
      <c r="P924" s="119">
        <v>91.03</v>
      </c>
      <c r="Q924" s="119">
        <v>0</v>
      </c>
      <c r="R924" s="119">
        <v>3.8460000000000001</v>
      </c>
      <c r="S924" s="119">
        <v>0</v>
      </c>
      <c r="T924" s="119">
        <v>1.282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617</v>
      </c>
      <c r="AB924" s="119" t="s">
        <v>449</v>
      </c>
      <c r="AC924" s="119" t="s">
        <v>54</v>
      </c>
      <c r="AD924" s="119" t="s">
        <v>602</v>
      </c>
      <c r="AE924" s="119" t="s">
        <v>54</v>
      </c>
      <c r="AF924" s="119" t="s">
        <v>444</v>
      </c>
      <c r="AG924" s="119" t="s">
        <v>54</v>
      </c>
      <c r="AH924" s="119" t="s">
        <v>54</v>
      </c>
      <c r="AI924" s="119" t="s">
        <v>54</v>
      </c>
      <c r="AJ924" s="119" t="s">
        <v>54</v>
      </c>
      <c r="AK924" s="119" t="s">
        <v>54</v>
      </c>
      <c r="AL924" s="119" t="s">
        <v>54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26</v>
      </c>
      <c r="AR924" s="119">
        <v>33</v>
      </c>
      <c r="AS924" s="119">
        <v>17</v>
      </c>
      <c r="AT924" s="119">
        <v>0</v>
      </c>
      <c r="AU924" s="119">
        <v>1</v>
      </c>
      <c r="AV924" s="119">
        <v>0</v>
      </c>
      <c r="AW924" s="119">
        <v>1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27.4</v>
      </c>
      <c r="BI924" s="119">
        <v>26.8</v>
      </c>
      <c r="BJ924" s="119">
        <v>31.5</v>
      </c>
      <c r="BK924" s="119">
        <v>34</v>
      </c>
      <c r="BL924" s="119">
        <v>2</v>
      </c>
      <c r="BM924" s="119" t="s">
        <v>705</v>
      </c>
    </row>
    <row r="925" spans="1:65" s="119" customFormat="1" ht="11.4" x14ac:dyDescent="0.2">
      <c r="A925" s="119" t="s">
        <v>144</v>
      </c>
      <c r="B925" s="119">
        <v>46</v>
      </c>
      <c r="C925" s="119">
        <v>2</v>
      </c>
      <c r="D925" s="119">
        <v>40</v>
      </c>
      <c r="E925" s="119">
        <v>0</v>
      </c>
      <c r="F925" s="119">
        <v>2</v>
      </c>
      <c r="G925" s="119">
        <v>2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4.3479999999999999</v>
      </c>
      <c r="P925" s="119">
        <v>86.96</v>
      </c>
      <c r="Q925" s="119">
        <v>0</v>
      </c>
      <c r="R925" s="119">
        <v>4.3479999999999999</v>
      </c>
      <c r="S925" s="119">
        <v>4.3479999999999999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438</v>
      </c>
      <c r="AB925" s="119" t="s">
        <v>561</v>
      </c>
      <c r="AC925" s="119" t="s">
        <v>54</v>
      </c>
      <c r="AD925" s="119" t="s">
        <v>435</v>
      </c>
      <c r="AE925" s="119" t="s">
        <v>408</v>
      </c>
      <c r="AF925" s="119" t="s">
        <v>54</v>
      </c>
      <c r="AG925" s="119" t="s">
        <v>54</v>
      </c>
      <c r="AH925" s="119" t="s">
        <v>54</v>
      </c>
      <c r="AI925" s="119" t="s">
        <v>54</v>
      </c>
      <c r="AJ925" s="119" t="s">
        <v>54</v>
      </c>
      <c r="AK925" s="119" t="s">
        <v>54</v>
      </c>
      <c r="AL925" s="119" t="s">
        <v>54</v>
      </c>
      <c r="AM925" s="119">
        <v>0</v>
      </c>
      <c r="AN925" s="119">
        <v>0</v>
      </c>
      <c r="AO925" s="119">
        <v>1</v>
      </c>
      <c r="AP925" s="119">
        <v>4</v>
      </c>
      <c r="AQ925" s="119">
        <v>28</v>
      </c>
      <c r="AR925" s="119">
        <v>11</v>
      </c>
      <c r="AS925" s="119">
        <v>1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23.8</v>
      </c>
      <c r="BI925" s="119">
        <v>23.9</v>
      </c>
      <c r="BJ925" s="119">
        <v>26.5</v>
      </c>
      <c r="BK925" s="119">
        <v>31.2</v>
      </c>
      <c r="BL925" s="119">
        <v>0</v>
      </c>
      <c r="BM925" s="119" t="s">
        <v>706</v>
      </c>
    </row>
    <row r="926" spans="1:65" s="119" customFormat="1" ht="11.4" x14ac:dyDescent="0.2">
      <c r="A926" s="119" t="s">
        <v>145</v>
      </c>
      <c r="B926" s="119">
        <v>34</v>
      </c>
      <c r="C926" s="119">
        <v>2</v>
      </c>
      <c r="D926" s="119">
        <v>25</v>
      </c>
      <c r="E926" s="119">
        <v>0</v>
      </c>
      <c r="F926" s="119">
        <v>4</v>
      </c>
      <c r="G926" s="119">
        <v>0</v>
      </c>
      <c r="H926" s="119">
        <v>1</v>
      </c>
      <c r="I926" s="119">
        <v>0</v>
      </c>
      <c r="J926" s="119">
        <v>0</v>
      </c>
      <c r="K926" s="119">
        <v>2</v>
      </c>
      <c r="L926" s="119">
        <v>0</v>
      </c>
      <c r="M926" s="119">
        <v>0</v>
      </c>
      <c r="N926" s="119">
        <v>0</v>
      </c>
      <c r="O926" s="119">
        <v>5.8819999999999997</v>
      </c>
      <c r="P926" s="119">
        <v>73.53</v>
      </c>
      <c r="Q926" s="119">
        <v>0</v>
      </c>
      <c r="R926" s="119">
        <v>11.76</v>
      </c>
      <c r="S926" s="119">
        <v>0</v>
      </c>
      <c r="T926" s="119">
        <v>2.9409999999999998</v>
      </c>
      <c r="U926" s="119">
        <v>0</v>
      </c>
      <c r="V926" s="119">
        <v>0</v>
      </c>
      <c r="W926" s="119">
        <v>5.8819999999999997</v>
      </c>
      <c r="X926" s="119">
        <v>0</v>
      </c>
      <c r="Y926" s="119">
        <v>0</v>
      </c>
      <c r="Z926" s="119">
        <v>0</v>
      </c>
      <c r="AA926" s="119" t="s">
        <v>598</v>
      </c>
      <c r="AB926" s="119" t="s">
        <v>537</v>
      </c>
      <c r="AC926" s="119" t="s">
        <v>54</v>
      </c>
      <c r="AD926" s="119" t="s">
        <v>449</v>
      </c>
      <c r="AE926" s="119" t="s">
        <v>54</v>
      </c>
      <c r="AF926" s="119" t="s">
        <v>539</v>
      </c>
      <c r="AG926" s="119" t="s">
        <v>54</v>
      </c>
      <c r="AH926" s="119" t="s">
        <v>54</v>
      </c>
      <c r="AI926" s="119" t="s">
        <v>562</v>
      </c>
      <c r="AJ926" s="119" t="s">
        <v>54</v>
      </c>
      <c r="AK926" s="119" t="s">
        <v>54</v>
      </c>
      <c r="AL926" s="119" t="s">
        <v>54</v>
      </c>
      <c r="AM926" s="119">
        <v>0</v>
      </c>
      <c r="AN926" s="119">
        <v>0</v>
      </c>
      <c r="AO926" s="119">
        <v>1</v>
      </c>
      <c r="AP926" s="119">
        <v>1</v>
      </c>
      <c r="AQ926" s="119">
        <v>7</v>
      </c>
      <c r="AR926" s="119">
        <v>12</v>
      </c>
      <c r="AS926" s="119">
        <v>11</v>
      </c>
      <c r="AT926" s="119">
        <v>1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28.4</v>
      </c>
      <c r="BI926" s="119">
        <v>28.7</v>
      </c>
      <c r="BJ926" s="119">
        <v>31.8</v>
      </c>
      <c r="BK926" s="119">
        <v>40.299999999999997</v>
      </c>
      <c r="BL926" s="119">
        <v>2</v>
      </c>
      <c r="BM926" s="119" t="s">
        <v>705</v>
      </c>
    </row>
    <row r="927" spans="1:65" s="119" customFormat="1" ht="11.4" x14ac:dyDescent="0.2">
      <c r="A927" s="119" t="s">
        <v>145</v>
      </c>
      <c r="B927" s="119">
        <v>26</v>
      </c>
      <c r="C927" s="119">
        <v>0</v>
      </c>
      <c r="D927" s="119">
        <v>26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54</v>
      </c>
      <c r="AB927" s="119" t="s">
        <v>447</v>
      </c>
      <c r="AC927" s="119" t="s">
        <v>54</v>
      </c>
      <c r="AD927" s="119" t="s">
        <v>54</v>
      </c>
      <c r="AE927" s="119" t="s">
        <v>54</v>
      </c>
      <c r="AF927" s="119" t="s">
        <v>54</v>
      </c>
      <c r="AG927" s="119" t="s">
        <v>54</v>
      </c>
      <c r="AH927" s="119" t="s">
        <v>54</v>
      </c>
      <c r="AI927" s="119" t="s">
        <v>54</v>
      </c>
      <c r="AJ927" s="119" t="s">
        <v>54</v>
      </c>
      <c r="AK927" s="119" t="s">
        <v>54</v>
      </c>
      <c r="AL927" s="119" t="s">
        <v>54</v>
      </c>
      <c r="AM927" s="119">
        <v>0</v>
      </c>
      <c r="AN927" s="119">
        <v>0</v>
      </c>
      <c r="AO927" s="119">
        <v>1</v>
      </c>
      <c r="AP927" s="119">
        <v>0</v>
      </c>
      <c r="AQ927" s="119">
        <v>13</v>
      </c>
      <c r="AR927" s="119">
        <v>10</v>
      </c>
      <c r="AS927" s="119">
        <v>1</v>
      </c>
      <c r="AT927" s="119">
        <v>0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25.4</v>
      </c>
      <c r="BI927" s="119">
        <v>24.9</v>
      </c>
      <c r="BJ927" s="119">
        <v>29.2</v>
      </c>
      <c r="BK927" s="119">
        <v>39.200000000000003</v>
      </c>
      <c r="BL927" s="119">
        <v>1</v>
      </c>
      <c r="BM927" s="119" t="s">
        <v>706</v>
      </c>
    </row>
    <row r="928" spans="1:65" s="119" customFormat="1" ht="11.4" x14ac:dyDescent="0.2">
      <c r="A928" s="119" t="s">
        <v>146</v>
      </c>
      <c r="B928" s="119">
        <v>54</v>
      </c>
      <c r="C928" s="119">
        <v>1</v>
      </c>
      <c r="D928" s="119">
        <v>49</v>
      </c>
      <c r="E928" s="119">
        <v>0</v>
      </c>
      <c r="F928" s="119">
        <v>2</v>
      </c>
      <c r="G928" s="119">
        <v>2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1.8520000000000001</v>
      </c>
      <c r="P928" s="119">
        <v>90.74</v>
      </c>
      <c r="Q928" s="119">
        <v>0</v>
      </c>
      <c r="R928" s="119">
        <v>3.7040000000000002</v>
      </c>
      <c r="S928" s="119">
        <v>3.7040000000000002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584</v>
      </c>
      <c r="AB928" s="119" t="s">
        <v>569</v>
      </c>
      <c r="AC928" s="119" t="s">
        <v>54</v>
      </c>
      <c r="AD928" s="119" t="s">
        <v>445</v>
      </c>
      <c r="AE928" s="119" t="s">
        <v>551</v>
      </c>
      <c r="AF928" s="119" t="s">
        <v>54</v>
      </c>
      <c r="AG928" s="119" t="s">
        <v>54</v>
      </c>
      <c r="AH928" s="119" t="s">
        <v>54</v>
      </c>
      <c r="AI928" s="119" t="s">
        <v>54</v>
      </c>
      <c r="AJ928" s="119" t="s">
        <v>54</v>
      </c>
      <c r="AK928" s="119" t="s">
        <v>54</v>
      </c>
      <c r="AL928" s="119" t="s">
        <v>54</v>
      </c>
      <c r="AM928" s="119">
        <v>0</v>
      </c>
      <c r="AN928" s="119">
        <v>0</v>
      </c>
      <c r="AO928" s="119">
        <v>1</v>
      </c>
      <c r="AP928" s="119">
        <v>0</v>
      </c>
      <c r="AQ928" s="119">
        <v>9</v>
      </c>
      <c r="AR928" s="119">
        <v>33</v>
      </c>
      <c r="AS928" s="119">
        <v>10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27.7</v>
      </c>
      <c r="BI928" s="119">
        <v>27.7</v>
      </c>
      <c r="BJ928" s="119">
        <v>32</v>
      </c>
      <c r="BK928" s="119">
        <v>34.5</v>
      </c>
      <c r="BL928" s="119">
        <v>0</v>
      </c>
      <c r="BM928" s="119" t="s">
        <v>705</v>
      </c>
    </row>
    <row r="929" spans="1:65" s="119" customFormat="1" ht="11.4" x14ac:dyDescent="0.2">
      <c r="A929" s="119" t="s">
        <v>146</v>
      </c>
      <c r="B929" s="119">
        <v>27</v>
      </c>
      <c r="C929" s="119">
        <v>0</v>
      </c>
      <c r="D929" s="119">
        <v>25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1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92.59</v>
      </c>
      <c r="Q929" s="119">
        <v>0</v>
      </c>
      <c r="R929" s="119">
        <v>3.7040000000000002</v>
      </c>
      <c r="S929" s="119">
        <v>0</v>
      </c>
      <c r="T929" s="119">
        <v>0</v>
      </c>
      <c r="U929" s="119">
        <v>0</v>
      </c>
      <c r="V929" s="119">
        <v>3.7040000000000002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54</v>
      </c>
      <c r="AB929" s="119" t="s">
        <v>565</v>
      </c>
      <c r="AC929" s="119" t="s">
        <v>54</v>
      </c>
      <c r="AD929" s="119" t="s">
        <v>392</v>
      </c>
      <c r="AE929" s="119" t="s">
        <v>54</v>
      </c>
      <c r="AF929" s="119" t="s">
        <v>54</v>
      </c>
      <c r="AG929" s="119" t="s">
        <v>54</v>
      </c>
      <c r="AH929" s="119" t="s">
        <v>419</v>
      </c>
      <c r="AI929" s="119" t="s">
        <v>54</v>
      </c>
      <c r="AJ929" s="119" t="s">
        <v>54</v>
      </c>
      <c r="AK929" s="119" t="s">
        <v>54</v>
      </c>
      <c r="AL929" s="119" t="s">
        <v>54</v>
      </c>
      <c r="AM929" s="119">
        <v>0</v>
      </c>
      <c r="AN929" s="119">
        <v>0</v>
      </c>
      <c r="AO929" s="119">
        <v>1</v>
      </c>
      <c r="AP929" s="119">
        <v>4</v>
      </c>
      <c r="AQ929" s="119">
        <v>12</v>
      </c>
      <c r="AR929" s="119">
        <v>7</v>
      </c>
      <c r="AS929" s="119">
        <v>3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24.3</v>
      </c>
      <c r="BI929" s="119">
        <v>24</v>
      </c>
      <c r="BJ929" s="119">
        <v>29.5</v>
      </c>
      <c r="BK929" s="119">
        <v>31.6</v>
      </c>
      <c r="BL929" s="119">
        <v>0</v>
      </c>
      <c r="BM929" s="119" t="s">
        <v>706</v>
      </c>
    </row>
    <row r="930" spans="1:65" s="119" customFormat="1" ht="11.4" x14ac:dyDescent="0.2">
      <c r="A930" s="119" t="s">
        <v>147</v>
      </c>
      <c r="B930" s="119">
        <v>36</v>
      </c>
      <c r="C930" s="119">
        <v>3</v>
      </c>
      <c r="D930" s="119">
        <v>31</v>
      </c>
      <c r="E930" s="119">
        <v>1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8.3330000000000002</v>
      </c>
      <c r="P930" s="119">
        <v>86.11</v>
      </c>
      <c r="Q930" s="119">
        <v>2.778</v>
      </c>
      <c r="R930" s="119">
        <v>2.778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393</v>
      </c>
      <c r="AB930" s="119" t="s">
        <v>548</v>
      </c>
      <c r="AC930" s="119" t="s">
        <v>443</v>
      </c>
      <c r="AD930" s="119" t="s">
        <v>413</v>
      </c>
      <c r="AE930" s="119" t="s">
        <v>54</v>
      </c>
      <c r="AF930" s="119" t="s">
        <v>54</v>
      </c>
      <c r="AG930" s="119" t="s">
        <v>54</v>
      </c>
      <c r="AH930" s="119" t="s">
        <v>54</v>
      </c>
      <c r="AI930" s="119" t="s">
        <v>54</v>
      </c>
      <c r="AJ930" s="119" t="s">
        <v>54</v>
      </c>
      <c r="AK930" s="119" t="s">
        <v>54</v>
      </c>
      <c r="AL930" s="119" t="s">
        <v>54</v>
      </c>
      <c r="AM930" s="119">
        <v>0</v>
      </c>
      <c r="AN930" s="119">
        <v>0</v>
      </c>
      <c r="AO930" s="119">
        <v>0</v>
      </c>
      <c r="AP930" s="119">
        <v>2</v>
      </c>
      <c r="AQ930" s="119">
        <v>3</v>
      </c>
      <c r="AR930" s="119">
        <v>19</v>
      </c>
      <c r="AS930" s="119">
        <v>9</v>
      </c>
      <c r="AT930" s="119">
        <v>3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28.9</v>
      </c>
      <c r="BI930" s="119">
        <v>28.8</v>
      </c>
      <c r="BJ930" s="119">
        <v>33.9</v>
      </c>
      <c r="BK930" s="119">
        <v>36.9</v>
      </c>
      <c r="BL930" s="119">
        <v>1</v>
      </c>
      <c r="BM930" s="119" t="s">
        <v>705</v>
      </c>
    </row>
    <row r="931" spans="1:65" s="119" customFormat="1" ht="11.4" x14ac:dyDescent="0.2">
      <c r="A931" s="119" t="s">
        <v>147</v>
      </c>
      <c r="B931" s="119">
        <v>22</v>
      </c>
      <c r="C931" s="119">
        <v>1</v>
      </c>
      <c r="D931" s="119">
        <v>20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4.5449999999999999</v>
      </c>
      <c r="P931" s="119">
        <v>90.91</v>
      </c>
      <c r="Q931" s="119">
        <v>0</v>
      </c>
      <c r="R931" s="119">
        <v>4.5449999999999999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494</v>
      </c>
      <c r="AB931" s="119" t="s">
        <v>443</v>
      </c>
      <c r="AC931" s="119" t="s">
        <v>54</v>
      </c>
      <c r="AD931" s="119" t="s">
        <v>455</v>
      </c>
      <c r="AE931" s="119" t="s">
        <v>54</v>
      </c>
      <c r="AF931" s="119" t="s">
        <v>54</v>
      </c>
      <c r="AG931" s="119" t="s">
        <v>54</v>
      </c>
      <c r="AH931" s="119" t="s">
        <v>54</v>
      </c>
      <c r="AI931" s="119" t="s">
        <v>54</v>
      </c>
      <c r="AJ931" s="119" t="s">
        <v>54</v>
      </c>
      <c r="AK931" s="119" t="s">
        <v>54</v>
      </c>
      <c r="AL931" s="119" t="s">
        <v>54</v>
      </c>
      <c r="AM931" s="119">
        <v>0</v>
      </c>
      <c r="AN931" s="119">
        <v>0</v>
      </c>
      <c r="AO931" s="119">
        <v>1</v>
      </c>
      <c r="AP931" s="119">
        <v>0</v>
      </c>
      <c r="AQ931" s="119">
        <v>13</v>
      </c>
      <c r="AR931" s="119">
        <v>8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24.3</v>
      </c>
      <c r="BI931" s="119">
        <v>24.2</v>
      </c>
      <c r="BJ931" s="119">
        <v>27.3</v>
      </c>
      <c r="BK931" s="119">
        <v>28.9</v>
      </c>
      <c r="BL931" s="119">
        <v>0</v>
      </c>
      <c r="BM931" s="119" t="s">
        <v>706</v>
      </c>
    </row>
    <row r="932" spans="1:65" s="119" customFormat="1" ht="11.4" x14ac:dyDescent="0.2">
      <c r="A932" s="119" t="s">
        <v>148</v>
      </c>
      <c r="B932" s="119">
        <v>39</v>
      </c>
      <c r="C932" s="119">
        <v>1</v>
      </c>
      <c r="D932" s="119">
        <v>37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2.5640000000000001</v>
      </c>
      <c r="P932" s="119">
        <v>94.87</v>
      </c>
      <c r="Q932" s="119">
        <v>0</v>
      </c>
      <c r="R932" s="119">
        <v>2.5640000000000001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471</v>
      </c>
      <c r="AB932" s="119" t="s">
        <v>470</v>
      </c>
      <c r="AC932" s="119" t="s">
        <v>54</v>
      </c>
      <c r="AD932" s="119" t="s">
        <v>397</v>
      </c>
      <c r="AE932" s="119" t="s">
        <v>54</v>
      </c>
      <c r="AF932" s="119" t="s">
        <v>54</v>
      </c>
      <c r="AG932" s="119" t="s">
        <v>54</v>
      </c>
      <c r="AH932" s="119" t="s">
        <v>54</v>
      </c>
      <c r="AI932" s="119" t="s">
        <v>54</v>
      </c>
      <c r="AJ932" s="119" t="s">
        <v>54</v>
      </c>
      <c r="AK932" s="119" t="s">
        <v>54</v>
      </c>
      <c r="AL932" s="119" t="s">
        <v>54</v>
      </c>
      <c r="AM932" s="119">
        <v>0</v>
      </c>
      <c r="AN932" s="119">
        <v>0</v>
      </c>
      <c r="AO932" s="119">
        <v>0</v>
      </c>
      <c r="AP932" s="119">
        <v>0</v>
      </c>
      <c r="AQ932" s="119">
        <v>7</v>
      </c>
      <c r="AR932" s="119">
        <v>18</v>
      </c>
      <c r="AS932" s="119">
        <v>13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28.7</v>
      </c>
      <c r="BI932" s="119">
        <v>29</v>
      </c>
      <c r="BJ932" s="119">
        <v>32</v>
      </c>
      <c r="BK932" s="119">
        <v>33.6</v>
      </c>
      <c r="BL932" s="119">
        <v>0</v>
      </c>
      <c r="BM932" s="119" t="s">
        <v>705</v>
      </c>
    </row>
    <row r="933" spans="1:65" s="119" customFormat="1" ht="11.4" x14ac:dyDescent="0.2">
      <c r="A933" s="119" t="s">
        <v>148</v>
      </c>
      <c r="B933" s="119">
        <v>20</v>
      </c>
      <c r="C933" s="119">
        <v>0</v>
      </c>
      <c r="D933" s="119">
        <v>19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95</v>
      </c>
      <c r="Q933" s="119">
        <v>0</v>
      </c>
      <c r="R933" s="119">
        <v>5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54</v>
      </c>
      <c r="AB933" s="119" t="s">
        <v>442</v>
      </c>
      <c r="AC933" s="119" t="s">
        <v>54</v>
      </c>
      <c r="AD933" s="119" t="s">
        <v>444</v>
      </c>
      <c r="AE933" s="119" t="s">
        <v>54</v>
      </c>
      <c r="AF933" s="119" t="s">
        <v>54</v>
      </c>
      <c r="AG933" s="119" t="s">
        <v>54</v>
      </c>
      <c r="AH933" s="119" t="s">
        <v>54</v>
      </c>
      <c r="AI933" s="119" t="s">
        <v>54</v>
      </c>
      <c r="AJ933" s="119" t="s">
        <v>54</v>
      </c>
      <c r="AK933" s="119" t="s">
        <v>54</v>
      </c>
      <c r="AL933" s="119" t="s">
        <v>54</v>
      </c>
      <c r="AM933" s="119">
        <v>0</v>
      </c>
      <c r="AN933" s="119">
        <v>0</v>
      </c>
      <c r="AO933" s="119">
        <v>0</v>
      </c>
      <c r="AP933" s="119">
        <v>0</v>
      </c>
      <c r="AQ933" s="119">
        <v>9</v>
      </c>
      <c r="AR933" s="119">
        <v>10</v>
      </c>
      <c r="AS933" s="119">
        <v>1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25.9</v>
      </c>
      <c r="BI933" s="119">
        <v>25.9</v>
      </c>
      <c r="BJ933" s="119">
        <v>29.7</v>
      </c>
      <c r="BK933" s="119">
        <v>30.2</v>
      </c>
      <c r="BL933" s="119">
        <v>0</v>
      </c>
      <c r="BM933" s="119" t="s">
        <v>706</v>
      </c>
    </row>
    <row r="934" spans="1:65" s="119" customFormat="1" ht="11.4" x14ac:dyDescent="0.2">
      <c r="A934" s="119" t="s">
        <v>149</v>
      </c>
      <c r="B934" s="119">
        <v>23</v>
      </c>
      <c r="C934" s="119">
        <v>1</v>
      </c>
      <c r="D934" s="119">
        <v>20</v>
      </c>
      <c r="E934" s="119">
        <v>0</v>
      </c>
      <c r="F934" s="119">
        <v>2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4.3479999999999999</v>
      </c>
      <c r="P934" s="119">
        <v>86.96</v>
      </c>
      <c r="Q934" s="119">
        <v>0</v>
      </c>
      <c r="R934" s="119">
        <v>8.6959999999999997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463</v>
      </c>
      <c r="AB934" s="119" t="s">
        <v>541</v>
      </c>
      <c r="AC934" s="119" t="s">
        <v>54</v>
      </c>
      <c r="AD934" s="119" t="s">
        <v>537</v>
      </c>
      <c r="AE934" s="119" t="s">
        <v>54</v>
      </c>
      <c r="AF934" s="119" t="s">
        <v>54</v>
      </c>
      <c r="AG934" s="119" t="s">
        <v>54</v>
      </c>
      <c r="AH934" s="119" t="s">
        <v>54</v>
      </c>
      <c r="AI934" s="119" t="s">
        <v>54</v>
      </c>
      <c r="AJ934" s="119" t="s">
        <v>54</v>
      </c>
      <c r="AK934" s="119" t="s">
        <v>54</v>
      </c>
      <c r="AL934" s="119" t="s">
        <v>54</v>
      </c>
      <c r="AM934" s="119">
        <v>0</v>
      </c>
      <c r="AN934" s="119">
        <v>0</v>
      </c>
      <c r="AO934" s="119">
        <v>1</v>
      </c>
      <c r="AP934" s="119">
        <v>1</v>
      </c>
      <c r="AQ934" s="119">
        <v>1</v>
      </c>
      <c r="AR934" s="119">
        <v>10</v>
      </c>
      <c r="AS934" s="119">
        <v>8</v>
      </c>
      <c r="AT934" s="119">
        <v>2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28.7</v>
      </c>
      <c r="BI934" s="119">
        <v>29.5</v>
      </c>
      <c r="BJ934" s="119">
        <v>34.299999999999997</v>
      </c>
      <c r="BK934" s="119">
        <v>36.200000000000003</v>
      </c>
      <c r="BL934" s="119">
        <v>0</v>
      </c>
      <c r="BM934" s="119" t="s">
        <v>705</v>
      </c>
    </row>
    <row r="935" spans="1:65" s="119" customFormat="1" ht="11.4" x14ac:dyDescent="0.2">
      <c r="A935" s="119" t="s">
        <v>149</v>
      </c>
      <c r="B935" s="119">
        <v>23</v>
      </c>
      <c r="C935" s="119">
        <v>1</v>
      </c>
      <c r="D935" s="119">
        <v>20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4.3479999999999999</v>
      </c>
      <c r="P935" s="119">
        <v>86.96</v>
      </c>
      <c r="Q935" s="119">
        <v>0</v>
      </c>
      <c r="R935" s="119">
        <v>8.6959999999999997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642</v>
      </c>
      <c r="AB935" s="119" t="s">
        <v>600</v>
      </c>
      <c r="AC935" s="119" t="s">
        <v>54</v>
      </c>
      <c r="AD935" s="119" t="s">
        <v>624</v>
      </c>
      <c r="AE935" s="119" t="s">
        <v>54</v>
      </c>
      <c r="AF935" s="119" t="s">
        <v>54</v>
      </c>
      <c r="AG935" s="119" t="s">
        <v>54</v>
      </c>
      <c r="AH935" s="119" t="s">
        <v>54</v>
      </c>
      <c r="AI935" s="119" t="s">
        <v>54</v>
      </c>
      <c r="AJ935" s="119" t="s">
        <v>54</v>
      </c>
      <c r="AK935" s="119" t="s">
        <v>54</v>
      </c>
      <c r="AL935" s="119" t="s">
        <v>54</v>
      </c>
      <c r="AM935" s="119">
        <v>0</v>
      </c>
      <c r="AN935" s="119">
        <v>0</v>
      </c>
      <c r="AO935" s="119">
        <v>1</v>
      </c>
      <c r="AP935" s="119">
        <v>2</v>
      </c>
      <c r="AQ935" s="119">
        <v>9</v>
      </c>
      <c r="AR935" s="119">
        <v>8</v>
      </c>
      <c r="AS935" s="119">
        <v>2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25.3</v>
      </c>
      <c r="BI935" s="119">
        <v>24.3</v>
      </c>
      <c r="BJ935" s="119">
        <v>30.4</v>
      </c>
      <c r="BK935" s="119">
        <v>37.6</v>
      </c>
      <c r="BL935" s="119">
        <v>1</v>
      </c>
      <c r="BM935" s="119" t="s">
        <v>706</v>
      </c>
    </row>
    <row r="936" spans="1:65" s="120" customFormat="1" ht="12" x14ac:dyDescent="0.25">
      <c r="A936" s="120" t="s">
        <v>150</v>
      </c>
      <c r="B936" s="120">
        <v>7111</v>
      </c>
      <c r="C936" s="120">
        <v>174</v>
      </c>
      <c r="D936" s="120">
        <v>6551</v>
      </c>
      <c r="E936" s="120">
        <v>93</v>
      </c>
      <c r="F936" s="120">
        <v>222</v>
      </c>
      <c r="G936" s="120">
        <v>20</v>
      </c>
      <c r="H936" s="120">
        <v>25</v>
      </c>
      <c r="I936" s="120">
        <v>4</v>
      </c>
      <c r="J936" s="120">
        <v>4</v>
      </c>
      <c r="K936" s="120">
        <v>1</v>
      </c>
      <c r="L936" s="120">
        <v>14</v>
      </c>
      <c r="M936" s="120">
        <v>0</v>
      </c>
      <c r="N936" s="120">
        <v>3</v>
      </c>
      <c r="O936" s="120">
        <v>2.4470000000000001</v>
      </c>
      <c r="P936" s="120">
        <v>92.12</v>
      </c>
      <c r="Q936" s="120">
        <v>1.3080000000000001</v>
      </c>
      <c r="R936" s="120">
        <v>3.1219999999999999</v>
      </c>
      <c r="S936" s="120">
        <v>0.28100000000000003</v>
      </c>
      <c r="T936" s="120">
        <v>0.35199999999999998</v>
      </c>
      <c r="U936" s="120">
        <v>5.6000000000000001E-2</v>
      </c>
      <c r="V936" s="120">
        <v>5.6000000000000001E-2</v>
      </c>
      <c r="W936" s="120">
        <v>1.4E-2</v>
      </c>
      <c r="X936" s="120">
        <v>0.19700000000000001</v>
      </c>
      <c r="Y936" s="120">
        <v>0</v>
      </c>
      <c r="Z936" s="120">
        <v>4.2000000000000003E-2</v>
      </c>
      <c r="AA936" s="120" t="s">
        <v>446</v>
      </c>
      <c r="AB936" s="120" t="s">
        <v>511</v>
      </c>
      <c r="AC936" s="120" t="s">
        <v>422</v>
      </c>
      <c r="AD936" s="120" t="s">
        <v>452</v>
      </c>
      <c r="AE936" s="120" t="s">
        <v>414</v>
      </c>
      <c r="AF936" s="120" t="s">
        <v>499</v>
      </c>
      <c r="AG936" s="120" t="s">
        <v>678</v>
      </c>
      <c r="AH936" s="120" t="s">
        <v>410</v>
      </c>
      <c r="AI936" s="120" t="s">
        <v>483</v>
      </c>
      <c r="AJ936" s="120" t="s">
        <v>409</v>
      </c>
      <c r="AK936" s="120" t="s">
        <v>54</v>
      </c>
      <c r="AL936" s="120" t="s">
        <v>579</v>
      </c>
      <c r="AM936" s="120">
        <v>7</v>
      </c>
      <c r="AN936" s="120">
        <v>209</v>
      </c>
      <c r="AO936" s="120">
        <v>1023</v>
      </c>
      <c r="AP936" s="120">
        <v>1787</v>
      </c>
      <c r="AQ936" s="120">
        <v>2562</v>
      </c>
      <c r="AR936" s="120">
        <v>1278</v>
      </c>
      <c r="AS936" s="120">
        <v>210</v>
      </c>
      <c r="AT936" s="120">
        <v>25</v>
      </c>
      <c r="AU936" s="120">
        <v>4</v>
      </c>
      <c r="AV936" s="120">
        <v>3</v>
      </c>
      <c r="AW936" s="120">
        <v>1</v>
      </c>
      <c r="AX936" s="120">
        <v>0</v>
      </c>
      <c r="AY936" s="120">
        <v>0</v>
      </c>
      <c r="AZ936" s="120">
        <v>0</v>
      </c>
      <c r="BA936" s="120">
        <v>1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1</v>
      </c>
      <c r="BH936" s="120">
        <v>20.6</v>
      </c>
      <c r="BI936" s="120">
        <v>21.1</v>
      </c>
      <c r="BJ936" s="120">
        <v>26.2</v>
      </c>
      <c r="BK936" s="120">
        <v>29.1</v>
      </c>
      <c r="BL936" s="120">
        <v>17</v>
      </c>
      <c r="BM936" s="120" t="s">
        <v>705</v>
      </c>
    </row>
    <row r="937" spans="1:65" s="120" customFormat="1" ht="12" x14ac:dyDescent="0.25">
      <c r="A937" s="120" t="s">
        <v>150</v>
      </c>
      <c r="B937" s="120">
        <v>6507</v>
      </c>
      <c r="C937" s="120">
        <v>232</v>
      </c>
      <c r="D937" s="120">
        <v>6020</v>
      </c>
      <c r="E937" s="120">
        <v>24</v>
      </c>
      <c r="F937" s="120">
        <v>136</v>
      </c>
      <c r="G937" s="120">
        <v>29</v>
      </c>
      <c r="H937" s="120">
        <v>51</v>
      </c>
      <c r="I937" s="120">
        <v>3</v>
      </c>
      <c r="J937" s="120">
        <v>1</v>
      </c>
      <c r="K937" s="120">
        <v>2</v>
      </c>
      <c r="L937" s="120">
        <v>8</v>
      </c>
      <c r="M937" s="120">
        <v>0</v>
      </c>
      <c r="N937" s="120">
        <v>1</v>
      </c>
      <c r="O937" s="120">
        <v>3.5649999999999999</v>
      </c>
      <c r="P937" s="120">
        <v>92.52</v>
      </c>
      <c r="Q937" s="120">
        <v>0.36899999999999999</v>
      </c>
      <c r="R937" s="120">
        <v>2.09</v>
      </c>
      <c r="S937" s="120">
        <v>0.44600000000000001</v>
      </c>
      <c r="T937" s="120">
        <v>0.78400000000000003</v>
      </c>
      <c r="U937" s="120">
        <v>4.5999999999999999E-2</v>
      </c>
      <c r="V937" s="120">
        <v>1.4999999999999999E-2</v>
      </c>
      <c r="W937" s="120">
        <v>3.1E-2</v>
      </c>
      <c r="X937" s="120">
        <v>0.123</v>
      </c>
      <c r="Y937" s="120">
        <v>0</v>
      </c>
      <c r="Z937" s="120">
        <v>1.4999999999999999E-2</v>
      </c>
      <c r="AA937" s="120" t="s">
        <v>390</v>
      </c>
      <c r="AB937" s="120" t="s">
        <v>517</v>
      </c>
      <c r="AC937" s="120" t="s">
        <v>410</v>
      </c>
      <c r="AD937" s="120" t="s">
        <v>511</v>
      </c>
      <c r="AE937" s="120" t="s">
        <v>494</v>
      </c>
      <c r="AF937" s="120" t="s">
        <v>465</v>
      </c>
      <c r="AG937" s="120" t="s">
        <v>588</v>
      </c>
      <c r="AH937" s="120" t="s">
        <v>526</v>
      </c>
      <c r="AI937" s="120" t="s">
        <v>510</v>
      </c>
      <c r="AJ937" s="120" t="s">
        <v>506</v>
      </c>
      <c r="AK937" s="120" t="s">
        <v>54</v>
      </c>
      <c r="AL937" s="120" t="s">
        <v>500</v>
      </c>
      <c r="AM937" s="120">
        <v>46</v>
      </c>
      <c r="AN937" s="120">
        <v>425</v>
      </c>
      <c r="AO937" s="120">
        <v>1209</v>
      </c>
      <c r="AP937" s="120">
        <v>1660</v>
      </c>
      <c r="AQ937" s="120">
        <v>2308</v>
      </c>
      <c r="AR937" s="120">
        <v>763</v>
      </c>
      <c r="AS937" s="120">
        <v>79</v>
      </c>
      <c r="AT937" s="120">
        <v>8</v>
      </c>
      <c r="AU937" s="120">
        <v>5</v>
      </c>
      <c r="AV937" s="120">
        <v>0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1</v>
      </c>
      <c r="BE937" s="120">
        <v>0</v>
      </c>
      <c r="BF937" s="120">
        <v>0</v>
      </c>
      <c r="BG937" s="120">
        <v>2</v>
      </c>
      <c r="BH937" s="120">
        <v>19.100000000000001</v>
      </c>
      <c r="BI937" s="120">
        <v>19.8</v>
      </c>
      <c r="BJ937" s="120">
        <v>24.7</v>
      </c>
      <c r="BK937" s="120">
        <v>27.2</v>
      </c>
      <c r="BL937" s="120">
        <v>13</v>
      </c>
      <c r="BM937" s="120" t="s">
        <v>706</v>
      </c>
    </row>
    <row r="938" spans="1:65" s="120" customFormat="1" ht="12" x14ac:dyDescent="0.25">
      <c r="A938" s="120" t="s">
        <v>151</v>
      </c>
      <c r="B938" s="120">
        <v>8525</v>
      </c>
      <c r="C938" s="120">
        <v>220</v>
      </c>
      <c r="D938" s="120">
        <v>7853</v>
      </c>
      <c r="E938" s="120">
        <v>109</v>
      </c>
      <c r="F938" s="120">
        <v>265</v>
      </c>
      <c r="G938" s="120">
        <v>25</v>
      </c>
      <c r="H938" s="120">
        <v>25</v>
      </c>
      <c r="I938" s="120">
        <v>4</v>
      </c>
      <c r="J938" s="120">
        <v>4</v>
      </c>
      <c r="K938" s="120">
        <v>1</v>
      </c>
      <c r="L938" s="120">
        <v>16</v>
      </c>
      <c r="M938" s="120">
        <v>0</v>
      </c>
      <c r="N938" s="120">
        <v>3</v>
      </c>
      <c r="O938" s="120">
        <v>2.581</v>
      </c>
      <c r="P938" s="120">
        <v>92.12</v>
      </c>
      <c r="Q938" s="120">
        <v>1.2789999999999999</v>
      </c>
      <c r="R938" s="120">
        <v>3.109</v>
      </c>
      <c r="S938" s="120">
        <v>0.29299999999999998</v>
      </c>
      <c r="T938" s="120">
        <v>0.29299999999999998</v>
      </c>
      <c r="U938" s="120">
        <v>4.7E-2</v>
      </c>
      <c r="V938" s="120">
        <v>4.7E-2</v>
      </c>
      <c r="W938" s="120">
        <v>1.2E-2</v>
      </c>
      <c r="X938" s="120">
        <v>0.188</v>
      </c>
      <c r="Y938" s="120">
        <v>0</v>
      </c>
      <c r="Z938" s="120">
        <v>3.5000000000000003E-2</v>
      </c>
      <c r="AA938" s="120" t="s">
        <v>431</v>
      </c>
      <c r="AB938" s="120" t="s">
        <v>446</v>
      </c>
      <c r="AC938" s="120" t="s">
        <v>502</v>
      </c>
      <c r="AD938" s="120" t="s">
        <v>402</v>
      </c>
      <c r="AE938" s="120" t="s">
        <v>424</v>
      </c>
      <c r="AF938" s="120" t="s">
        <v>499</v>
      </c>
      <c r="AG938" s="120" t="s">
        <v>678</v>
      </c>
      <c r="AH938" s="120" t="s">
        <v>410</v>
      </c>
      <c r="AI938" s="120" t="s">
        <v>483</v>
      </c>
      <c r="AJ938" s="120" t="s">
        <v>484</v>
      </c>
      <c r="AK938" s="120" t="s">
        <v>54</v>
      </c>
      <c r="AL938" s="120" t="s">
        <v>579</v>
      </c>
      <c r="AM938" s="120">
        <v>7</v>
      </c>
      <c r="AN938" s="120">
        <v>212</v>
      </c>
      <c r="AO938" s="120">
        <v>1052</v>
      </c>
      <c r="AP938" s="120">
        <v>1912</v>
      </c>
      <c r="AQ938" s="120">
        <v>3143</v>
      </c>
      <c r="AR938" s="120">
        <v>1803</v>
      </c>
      <c r="AS938" s="120">
        <v>335</v>
      </c>
      <c r="AT938" s="120">
        <v>46</v>
      </c>
      <c r="AU938" s="120">
        <v>8</v>
      </c>
      <c r="AV938" s="120">
        <v>3</v>
      </c>
      <c r="AW938" s="120">
        <v>2</v>
      </c>
      <c r="AX938" s="120">
        <v>0</v>
      </c>
      <c r="AY938" s="120">
        <v>0</v>
      </c>
      <c r="AZ938" s="120">
        <v>0</v>
      </c>
      <c r="BA938" s="120">
        <v>1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1</v>
      </c>
      <c r="BH938" s="120">
        <v>21.4</v>
      </c>
      <c r="BI938" s="120">
        <v>21.8</v>
      </c>
      <c r="BJ938" s="120">
        <v>27</v>
      </c>
      <c r="BK938" s="120">
        <v>29.8</v>
      </c>
      <c r="BL938" s="120">
        <v>30</v>
      </c>
      <c r="BM938" s="120" t="s">
        <v>705</v>
      </c>
    </row>
    <row r="939" spans="1:65" s="120" customFormat="1" ht="12" x14ac:dyDescent="0.25">
      <c r="A939" s="120" t="s">
        <v>151</v>
      </c>
      <c r="B939" s="120">
        <v>7600</v>
      </c>
      <c r="C939" s="120">
        <v>269</v>
      </c>
      <c r="D939" s="120">
        <v>7029</v>
      </c>
      <c r="E939" s="120">
        <v>27</v>
      </c>
      <c r="F939" s="120">
        <v>174</v>
      </c>
      <c r="G939" s="120">
        <v>31</v>
      </c>
      <c r="H939" s="120">
        <v>55</v>
      </c>
      <c r="I939" s="120">
        <v>3</v>
      </c>
      <c r="J939" s="120">
        <v>1</v>
      </c>
      <c r="K939" s="120">
        <v>2</v>
      </c>
      <c r="L939" s="120">
        <v>8</v>
      </c>
      <c r="M939" s="120">
        <v>0</v>
      </c>
      <c r="N939" s="120">
        <v>1</v>
      </c>
      <c r="O939" s="120">
        <v>3.5390000000000001</v>
      </c>
      <c r="P939" s="120">
        <v>92.49</v>
      </c>
      <c r="Q939" s="120">
        <v>0.35499999999999998</v>
      </c>
      <c r="R939" s="120">
        <v>2.2890000000000001</v>
      </c>
      <c r="S939" s="120">
        <v>0.40799999999999997</v>
      </c>
      <c r="T939" s="120">
        <v>0.72399999999999998</v>
      </c>
      <c r="U939" s="120">
        <v>3.9E-2</v>
      </c>
      <c r="V939" s="120">
        <v>1.2999999999999999E-2</v>
      </c>
      <c r="W939" s="120">
        <v>2.5999999999999999E-2</v>
      </c>
      <c r="X939" s="120">
        <v>0.105</v>
      </c>
      <c r="Y939" s="120">
        <v>0</v>
      </c>
      <c r="Z939" s="120">
        <v>1.2999999999999999E-2</v>
      </c>
      <c r="AA939" s="120" t="s">
        <v>504</v>
      </c>
      <c r="AB939" s="120" t="s">
        <v>392</v>
      </c>
      <c r="AC939" s="120" t="s">
        <v>496</v>
      </c>
      <c r="AD939" s="120" t="s">
        <v>446</v>
      </c>
      <c r="AE939" s="120" t="s">
        <v>494</v>
      </c>
      <c r="AF939" s="120" t="s">
        <v>434</v>
      </c>
      <c r="AG939" s="120" t="s">
        <v>588</v>
      </c>
      <c r="AH939" s="120" t="s">
        <v>526</v>
      </c>
      <c r="AI939" s="120" t="s">
        <v>510</v>
      </c>
      <c r="AJ939" s="120" t="s">
        <v>506</v>
      </c>
      <c r="AK939" s="120" t="s">
        <v>54</v>
      </c>
      <c r="AL939" s="120" t="s">
        <v>500</v>
      </c>
      <c r="AM939" s="120">
        <v>47</v>
      </c>
      <c r="AN939" s="120">
        <v>431</v>
      </c>
      <c r="AO939" s="120">
        <v>1234</v>
      </c>
      <c r="AP939" s="120">
        <v>1812</v>
      </c>
      <c r="AQ939" s="120">
        <v>2850</v>
      </c>
      <c r="AR939" s="120">
        <v>1075</v>
      </c>
      <c r="AS939" s="120">
        <v>126</v>
      </c>
      <c r="AT939" s="120">
        <v>15</v>
      </c>
      <c r="AU939" s="120">
        <v>6</v>
      </c>
      <c r="AV939" s="120">
        <v>0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1</v>
      </c>
      <c r="BE939" s="120">
        <v>0</v>
      </c>
      <c r="BF939" s="120">
        <v>0</v>
      </c>
      <c r="BG939" s="120">
        <v>2</v>
      </c>
      <c r="BH939" s="120">
        <v>19.7</v>
      </c>
      <c r="BI939" s="120">
        <v>20.5</v>
      </c>
      <c r="BJ939" s="120">
        <v>25.2</v>
      </c>
      <c r="BK939" s="120">
        <v>27.8</v>
      </c>
      <c r="BL939" s="120">
        <v>17</v>
      </c>
      <c r="BM939" s="120" t="s">
        <v>706</v>
      </c>
    </row>
    <row r="940" spans="1:65" s="120" customFormat="1" ht="12" x14ac:dyDescent="0.25">
      <c r="A940" s="120" t="s">
        <v>152</v>
      </c>
      <c r="B940" s="120">
        <v>9019</v>
      </c>
      <c r="C940" s="120">
        <v>241</v>
      </c>
      <c r="D940" s="120">
        <v>8301</v>
      </c>
      <c r="E940" s="120">
        <v>111</v>
      </c>
      <c r="F940" s="120">
        <v>281</v>
      </c>
      <c r="G940" s="120">
        <v>28</v>
      </c>
      <c r="H940" s="120">
        <v>27</v>
      </c>
      <c r="I940" s="120">
        <v>4</v>
      </c>
      <c r="J940" s="120">
        <v>4</v>
      </c>
      <c r="K940" s="120">
        <v>3</v>
      </c>
      <c r="L940" s="120">
        <v>16</v>
      </c>
      <c r="M940" s="120">
        <v>0</v>
      </c>
      <c r="N940" s="120">
        <v>3</v>
      </c>
      <c r="O940" s="120">
        <v>2.6720000000000002</v>
      </c>
      <c r="P940" s="120">
        <v>92.04</v>
      </c>
      <c r="Q940" s="120">
        <v>1.2310000000000001</v>
      </c>
      <c r="R940" s="120">
        <v>3.1160000000000001</v>
      </c>
      <c r="S940" s="120">
        <v>0.31</v>
      </c>
      <c r="T940" s="120">
        <v>0.29899999999999999</v>
      </c>
      <c r="U940" s="120">
        <v>4.3999999999999997E-2</v>
      </c>
      <c r="V940" s="120">
        <v>4.3999999999999997E-2</v>
      </c>
      <c r="W940" s="120">
        <v>3.3000000000000002E-2</v>
      </c>
      <c r="X940" s="120">
        <v>0.17699999999999999</v>
      </c>
      <c r="Y940" s="120">
        <v>0</v>
      </c>
      <c r="Z940" s="120">
        <v>3.3000000000000002E-2</v>
      </c>
      <c r="AA940" s="120" t="s">
        <v>417</v>
      </c>
      <c r="AB940" s="120" t="s">
        <v>431</v>
      </c>
      <c r="AC940" s="120" t="s">
        <v>398</v>
      </c>
      <c r="AD940" s="120" t="s">
        <v>403</v>
      </c>
      <c r="AE940" s="120" t="s">
        <v>430</v>
      </c>
      <c r="AF940" s="120" t="s">
        <v>422</v>
      </c>
      <c r="AG940" s="120" t="s">
        <v>678</v>
      </c>
      <c r="AH940" s="120" t="s">
        <v>410</v>
      </c>
      <c r="AI940" s="120" t="s">
        <v>435</v>
      </c>
      <c r="AJ940" s="120" t="s">
        <v>484</v>
      </c>
      <c r="AK940" s="120" t="s">
        <v>54</v>
      </c>
      <c r="AL940" s="120" t="s">
        <v>579</v>
      </c>
      <c r="AM940" s="120">
        <v>7</v>
      </c>
      <c r="AN940" s="120">
        <v>212</v>
      </c>
      <c r="AO940" s="120">
        <v>1055</v>
      </c>
      <c r="AP940" s="120">
        <v>1931</v>
      </c>
      <c r="AQ940" s="120">
        <v>3280</v>
      </c>
      <c r="AR940" s="120">
        <v>2035</v>
      </c>
      <c r="AS940" s="120">
        <v>424</v>
      </c>
      <c r="AT940" s="120">
        <v>56</v>
      </c>
      <c r="AU940" s="120">
        <v>11</v>
      </c>
      <c r="AV940" s="120">
        <v>3</v>
      </c>
      <c r="AW940" s="120">
        <v>3</v>
      </c>
      <c r="AX940" s="120">
        <v>0</v>
      </c>
      <c r="AY940" s="120">
        <v>0</v>
      </c>
      <c r="AZ940" s="120">
        <v>0</v>
      </c>
      <c r="BA940" s="120">
        <v>1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1</v>
      </c>
      <c r="BH940" s="120">
        <v>21.7</v>
      </c>
      <c r="BI940" s="120">
        <v>22.1</v>
      </c>
      <c r="BJ940" s="120">
        <v>27.3</v>
      </c>
      <c r="BK940" s="120">
        <v>30.3</v>
      </c>
      <c r="BL940" s="120">
        <v>37</v>
      </c>
      <c r="BM940" s="120" t="s">
        <v>705</v>
      </c>
    </row>
    <row r="941" spans="1:65" s="120" customFormat="1" ht="12" x14ac:dyDescent="0.25">
      <c r="A941" s="120" t="s">
        <v>152</v>
      </c>
      <c r="B941" s="120">
        <v>7848</v>
      </c>
      <c r="C941" s="120">
        <v>275</v>
      </c>
      <c r="D941" s="120">
        <v>7260</v>
      </c>
      <c r="E941" s="120">
        <v>27</v>
      </c>
      <c r="F941" s="120">
        <v>182</v>
      </c>
      <c r="G941" s="120">
        <v>33</v>
      </c>
      <c r="H941" s="120">
        <v>55</v>
      </c>
      <c r="I941" s="120">
        <v>3</v>
      </c>
      <c r="J941" s="120">
        <v>2</v>
      </c>
      <c r="K941" s="120">
        <v>2</v>
      </c>
      <c r="L941" s="120">
        <v>8</v>
      </c>
      <c r="M941" s="120">
        <v>0</v>
      </c>
      <c r="N941" s="120">
        <v>1</v>
      </c>
      <c r="O941" s="120">
        <v>3.504</v>
      </c>
      <c r="P941" s="120">
        <v>92.51</v>
      </c>
      <c r="Q941" s="120">
        <v>0.34399999999999997</v>
      </c>
      <c r="R941" s="120">
        <v>2.319</v>
      </c>
      <c r="S941" s="120">
        <v>0.42</v>
      </c>
      <c r="T941" s="120">
        <v>0.70099999999999996</v>
      </c>
      <c r="U941" s="120">
        <v>3.7999999999999999E-2</v>
      </c>
      <c r="V941" s="120">
        <v>2.5000000000000001E-2</v>
      </c>
      <c r="W941" s="120">
        <v>2.5000000000000001E-2</v>
      </c>
      <c r="X941" s="120">
        <v>0.10199999999999999</v>
      </c>
      <c r="Y941" s="120">
        <v>0</v>
      </c>
      <c r="Z941" s="120">
        <v>1.2999999999999999E-2</v>
      </c>
      <c r="AA941" s="120" t="s">
        <v>383</v>
      </c>
      <c r="AB941" s="120" t="s">
        <v>440</v>
      </c>
      <c r="AC941" s="120" t="s">
        <v>496</v>
      </c>
      <c r="AD941" s="120" t="s">
        <v>388</v>
      </c>
      <c r="AE941" s="120" t="s">
        <v>433</v>
      </c>
      <c r="AF941" s="120" t="s">
        <v>434</v>
      </c>
      <c r="AG941" s="120" t="s">
        <v>588</v>
      </c>
      <c r="AH941" s="120" t="s">
        <v>565</v>
      </c>
      <c r="AI941" s="120" t="s">
        <v>510</v>
      </c>
      <c r="AJ941" s="120" t="s">
        <v>506</v>
      </c>
      <c r="AK941" s="120" t="s">
        <v>54</v>
      </c>
      <c r="AL941" s="120" t="s">
        <v>500</v>
      </c>
      <c r="AM941" s="120">
        <v>47</v>
      </c>
      <c r="AN941" s="120">
        <v>432</v>
      </c>
      <c r="AO941" s="120">
        <v>1239</v>
      </c>
      <c r="AP941" s="120">
        <v>1825</v>
      </c>
      <c r="AQ941" s="120">
        <v>2977</v>
      </c>
      <c r="AR941" s="120">
        <v>1160</v>
      </c>
      <c r="AS941" s="120">
        <v>139</v>
      </c>
      <c r="AT941" s="120">
        <v>18</v>
      </c>
      <c r="AU941" s="120">
        <v>7</v>
      </c>
      <c r="AV941" s="120">
        <v>0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1</v>
      </c>
      <c r="BE941" s="120">
        <v>0</v>
      </c>
      <c r="BF941" s="120">
        <v>0</v>
      </c>
      <c r="BG941" s="120">
        <v>2</v>
      </c>
      <c r="BH941" s="120">
        <v>19.899999999999999</v>
      </c>
      <c r="BI941" s="120">
        <v>20.7</v>
      </c>
      <c r="BJ941" s="120">
        <v>25.4</v>
      </c>
      <c r="BK941" s="120">
        <v>28</v>
      </c>
      <c r="BL941" s="120">
        <v>19</v>
      </c>
      <c r="BM941" s="120" t="s">
        <v>706</v>
      </c>
    </row>
    <row r="942" spans="1:65" s="120" customFormat="1" ht="12" x14ac:dyDescent="0.25">
      <c r="A942" s="120" t="s">
        <v>153</v>
      </c>
      <c r="B942" s="120">
        <v>9697</v>
      </c>
      <c r="C942" s="120">
        <v>265</v>
      </c>
      <c r="D942" s="120">
        <v>8923</v>
      </c>
      <c r="E942" s="120">
        <v>113</v>
      </c>
      <c r="F942" s="120">
        <v>299</v>
      </c>
      <c r="G942" s="120">
        <v>37</v>
      </c>
      <c r="H942" s="120">
        <v>27</v>
      </c>
      <c r="I942" s="120">
        <v>4</v>
      </c>
      <c r="J942" s="120">
        <v>6</v>
      </c>
      <c r="K942" s="120">
        <v>4</v>
      </c>
      <c r="L942" s="120">
        <v>16</v>
      </c>
      <c r="M942" s="120">
        <v>0</v>
      </c>
      <c r="N942" s="120">
        <v>3</v>
      </c>
      <c r="O942" s="120">
        <v>2.7330000000000001</v>
      </c>
      <c r="P942" s="120">
        <v>92.02</v>
      </c>
      <c r="Q942" s="120">
        <v>1.165</v>
      </c>
      <c r="R942" s="120">
        <v>3.0830000000000002</v>
      </c>
      <c r="S942" s="120">
        <v>0.38200000000000001</v>
      </c>
      <c r="T942" s="120">
        <v>0.27800000000000002</v>
      </c>
      <c r="U942" s="120">
        <v>4.1000000000000002E-2</v>
      </c>
      <c r="V942" s="120">
        <v>6.2E-2</v>
      </c>
      <c r="W942" s="120">
        <v>4.1000000000000002E-2</v>
      </c>
      <c r="X942" s="120">
        <v>0.16500000000000001</v>
      </c>
      <c r="Y942" s="120">
        <v>0</v>
      </c>
      <c r="Z942" s="120">
        <v>3.1E-2</v>
      </c>
      <c r="AA942" s="120" t="s">
        <v>401</v>
      </c>
      <c r="AB942" s="120" t="s">
        <v>430</v>
      </c>
      <c r="AC942" s="120" t="s">
        <v>415</v>
      </c>
      <c r="AD942" s="120" t="s">
        <v>441</v>
      </c>
      <c r="AE942" s="120" t="s">
        <v>450</v>
      </c>
      <c r="AF942" s="120" t="s">
        <v>422</v>
      </c>
      <c r="AG942" s="120" t="s">
        <v>678</v>
      </c>
      <c r="AH942" s="120" t="s">
        <v>391</v>
      </c>
      <c r="AI942" s="120" t="s">
        <v>444</v>
      </c>
      <c r="AJ942" s="120" t="s">
        <v>484</v>
      </c>
      <c r="AK942" s="120" t="s">
        <v>54</v>
      </c>
      <c r="AL942" s="120" t="s">
        <v>579</v>
      </c>
      <c r="AM942" s="120">
        <v>7</v>
      </c>
      <c r="AN942" s="120">
        <v>213</v>
      </c>
      <c r="AO942" s="120">
        <v>1057</v>
      </c>
      <c r="AP942" s="120">
        <v>1946</v>
      </c>
      <c r="AQ942" s="120">
        <v>3364</v>
      </c>
      <c r="AR942" s="120">
        <v>2277</v>
      </c>
      <c r="AS942" s="120">
        <v>658</v>
      </c>
      <c r="AT942" s="120">
        <v>129</v>
      </c>
      <c r="AU942" s="120">
        <v>34</v>
      </c>
      <c r="AV942" s="120">
        <v>6</v>
      </c>
      <c r="AW942" s="120">
        <v>3</v>
      </c>
      <c r="AX942" s="120">
        <v>0</v>
      </c>
      <c r="AY942" s="120">
        <v>1</v>
      </c>
      <c r="AZ942" s="120">
        <v>0</v>
      </c>
      <c r="BA942" s="120">
        <v>1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1</v>
      </c>
      <c r="BH942" s="120">
        <v>22.3</v>
      </c>
      <c r="BI942" s="120">
        <v>22.5</v>
      </c>
      <c r="BJ942" s="120">
        <v>28.2</v>
      </c>
      <c r="BK942" s="120">
        <v>31.8</v>
      </c>
      <c r="BL942" s="120">
        <v>96</v>
      </c>
      <c r="BM942" s="120" t="s">
        <v>705</v>
      </c>
    </row>
    <row r="943" spans="1:65" s="120" customFormat="1" ht="12" x14ac:dyDescent="0.25">
      <c r="A943" s="120" t="s">
        <v>153</v>
      </c>
      <c r="B943" s="120">
        <v>8443</v>
      </c>
      <c r="C943" s="120">
        <v>292</v>
      </c>
      <c r="D943" s="120">
        <v>7814</v>
      </c>
      <c r="E943" s="120">
        <v>27</v>
      </c>
      <c r="F943" s="120">
        <v>200</v>
      </c>
      <c r="G943" s="120">
        <v>37</v>
      </c>
      <c r="H943" s="120">
        <v>55</v>
      </c>
      <c r="I943" s="120">
        <v>3</v>
      </c>
      <c r="J943" s="120">
        <v>4</v>
      </c>
      <c r="K943" s="120">
        <v>2</v>
      </c>
      <c r="L943" s="120">
        <v>8</v>
      </c>
      <c r="M943" s="120">
        <v>0</v>
      </c>
      <c r="N943" s="120">
        <v>1</v>
      </c>
      <c r="O943" s="120">
        <v>3.4580000000000002</v>
      </c>
      <c r="P943" s="120">
        <v>92.55</v>
      </c>
      <c r="Q943" s="120">
        <v>0.32</v>
      </c>
      <c r="R943" s="120">
        <v>2.3690000000000002</v>
      </c>
      <c r="S943" s="120">
        <v>0.438</v>
      </c>
      <c r="T943" s="120">
        <v>0.65100000000000002</v>
      </c>
      <c r="U943" s="120">
        <v>3.5999999999999997E-2</v>
      </c>
      <c r="V943" s="120">
        <v>4.7E-2</v>
      </c>
      <c r="W943" s="120">
        <v>2.4E-2</v>
      </c>
      <c r="X943" s="120">
        <v>9.5000000000000001E-2</v>
      </c>
      <c r="Y943" s="120">
        <v>0</v>
      </c>
      <c r="Z943" s="120">
        <v>1.2E-2</v>
      </c>
      <c r="AA943" s="120" t="s">
        <v>462</v>
      </c>
      <c r="AB943" s="120" t="s">
        <v>386</v>
      </c>
      <c r="AC943" s="120" t="s">
        <v>496</v>
      </c>
      <c r="AD943" s="120" t="s">
        <v>416</v>
      </c>
      <c r="AE943" s="120" t="s">
        <v>497</v>
      </c>
      <c r="AF943" s="120" t="s">
        <v>434</v>
      </c>
      <c r="AG943" s="120" t="s">
        <v>588</v>
      </c>
      <c r="AH943" s="120" t="s">
        <v>452</v>
      </c>
      <c r="AI943" s="120" t="s">
        <v>510</v>
      </c>
      <c r="AJ943" s="120" t="s">
        <v>506</v>
      </c>
      <c r="AK943" s="120" t="s">
        <v>54</v>
      </c>
      <c r="AL943" s="120" t="s">
        <v>500</v>
      </c>
      <c r="AM943" s="120">
        <v>47</v>
      </c>
      <c r="AN943" s="120">
        <v>435</v>
      </c>
      <c r="AO943" s="120">
        <v>1243</v>
      </c>
      <c r="AP943" s="120">
        <v>1850</v>
      </c>
      <c r="AQ943" s="120">
        <v>3149</v>
      </c>
      <c r="AR943" s="120">
        <v>1390</v>
      </c>
      <c r="AS943" s="120">
        <v>251</v>
      </c>
      <c r="AT943" s="120">
        <v>57</v>
      </c>
      <c r="AU943" s="120">
        <v>17</v>
      </c>
      <c r="AV943" s="120">
        <v>0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1</v>
      </c>
      <c r="BE943" s="120">
        <v>0</v>
      </c>
      <c r="BF943" s="120">
        <v>0</v>
      </c>
      <c r="BG943" s="120">
        <v>2</v>
      </c>
      <c r="BH943" s="120">
        <v>20.399999999999999</v>
      </c>
      <c r="BI943" s="120">
        <v>21.2</v>
      </c>
      <c r="BJ943" s="120">
        <v>25.9</v>
      </c>
      <c r="BK943" s="120">
        <v>29.2</v>
      </c>
      <c r="BL943" s="120">
        <v>47</v>
      </c>
      <c r="BM943" s="120" t="s">
        <v>706</v>
      </c>
    </row>
    <row r="946" spans="1:65" s="115" customFormat="1" x14ac:dyDescent="0.25">
      <c r="A946" s="115" t="s">
        <v>629</v>
      </c>
    </row>
    <row r="948" spans="1:65" s="118" customFormat="1" ht="12" x14ac:dyDescent="0.25">
      <c r="A948" s="118" t="s">
        <v>29</v>
      </c>
      <c r="B948" s="118" t="s">
        <v>30</v>
      </c>
      <c r="C948" s="118" t="s">
        <v>31</v>
      </c>
      <c r="D948" s="118" t="s">
        <v>31</v>
      </c>
      <c r="E948" s="118" t="s">
        <v>31</v>
      </c>
      <c r="F948" s="118" t="s">
        <v>31</v>
      </c>
      <c r="G948" s="118" t="s">
        <v>31</v>
      </c>
      <c r="H948" s="118" t="s">
        <v>31</v>
      </c>
      <c r="I948" s="118" t="s">
        <v>31</v>
      </c>
      <c r="J948" s="118" t="s">
        <v>31</v>
      </c>
      <c r="K948" s="118" t="s">
        <v>31</v>
      </c>
      <c r="L948" s="118" t="s">
        <v>31</v>
      </c>
      <c r="M948" s="118" t="s">
        <v>31</v>
      </c>
      <c r="N948" s="118" t="s">
        <v>31</v>
      </c>
      <c r="O948" s="118" t="s">
        <v>32</v>
      </c>
      <c r="P948" s="118" t="s">
        <v>32</v>
      </c>
      <c r="Q948" s="118" t="s">
        <v>32</v>
      </c>
      <c r="R948" s="118" t="s">
        <v>32</v>
      </c>
      <c r="S948" s="118" t="s">
        <v>32</v>
      </c>
      <c r="T948" s="118" t="s">
        <v>32</v>
      </c>
      <c r="U948" s="118" t="s">
        <v>32</v>
      </c>
      <c r="V948" s="118" t="s">
        <v>32</v>
      </c>
      <c r="W948" s="118" t="s">
        <v>32</v>
      </c>
      <c r="X948" s="118" t="s">
        <v>32</v>
      </c>
      <c r="Y948" s="118" t="s">
        <v>32</v>
      </c>
      <c r="Z948" s="118" t="s">
        <v>32</v>
      </c>
      <c r="AA948" s="118" t="s">
        <v>33</v>
      </c>
      <c r="AB948" s="118" t="s">
        <v>33</v>
      </c>
      <c r="AC948" s="118" t="s">
        <v>33</v>
      </c>
      <c r="AD948" s="118" t="s">
        <v>33</v>
      </c>
      <c r="AE948" s="118" t="s">
        <v>33</v>
      </c>
      <c r="AF948" s="118" t="s">
        <v>33</v>
      </c>
      <c r="AG948" s="118" t="s">
        <v>33</v>
      </c>
      <c r="AH948" s="118" t="s">
        <v>33</v>
      </c>
      <c r="AI948" s="118" t="s">
        <v>33</v>
      </c>
      <c r="AJ948" s="118" t="s">
        <v>33</v>
      </c>
      <c r="AK948" s="118" t="s">
        <v>33</v>
      </c>
      <c r="AL948" s="118" t="s">
        <v>33</v>
      </c>
      <c r="AM948" s="118" t="s">
        <v>34</v>
      </c>
      <c r="AN948" s="118" t="s">
        <v>34</v>
      </c>
      <c r="AO948" s="118" t="s">
        <v>34</v>
      </c>
      <c r="AP948" s="118" t="s">
        <v>34</v>
      </c>
      <c r="AQ948" s="118" t="s">
        <v>34</v>
      </c>
      <c r="AR948" s="118" t="s">
        <v>34</v>
      </c>
      <c r="AS948" s="118" t="s">
        <v>34</v>
      </c>
      <c r="AT948" s="118" t="s">
        <v>34</v>
      </c>
      <c r="AU948" s="118" t="s">
        <v>34</v>
      </c>
      <c r="AV948" s="118" t="s">
        <v>34</v>
      </c>
      <c r="AW948" s="118" t="s">
        <v>34</v>
      </c>
      <c r="AX948" s="118" t="s">
        <v>34</v>
      </c>
      <c r="AY948" s="118" t="s">
        <v>34</v>
      </c>
      <c r="AZ948" s="118" t="s">
        <v>34</v>
      </c>
      <c r="BA948" s="118" t="s">
        <v>34</v>
      </c>
      <c r="BB948" s="118" t="s">
        <v>34</v>
      </c>
      <c r="BC948" s="118" t="s">
        <v>34</v>
      </c>
      <c r="BD948" s="118" t="s">
        <v>34</v>
      </c>
      <c r="BE948" s="118" t="s">
        <v>34</v>
      </c>
      <c r="BF948" s="118" t="s">
        <v>34</v>
      </c>
      <c r="BG948" s="118" t="s">
        <v>34</v>
      </c>
      <c r="BH948" s="118" t="s">
        <v>37</v>
      </c>
      <c r="BI948" s="118" t="s">
        <v>35</v>
      </c>
      <c r="BJ948" s="118" t="s">
        <v>36</v>
      </c>
      <c r="BK948" s="118" t="s">
        <v>36</v>
      </c>
      <c r="BL948" s="118" t="s">
        <v>38</v>
      </c>
      <c r="BM948" s="118" t="s">
        <v>39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40</v>
      </c>
      <c r="D949" s="118" t="s">
        <v>41</v>
      </c>
      <c r="E949" s="118" t="s">
        <v>42</v>
      </c>
      <c r="F949" s="118" t="s">
        <v>43</v>
      </c>
      <c r="G949" s="118" t="s">
        <v>44</v>
      </c>
      <c r="H949" s="118" t="s">
        <v>18</v>
      </c>
      <c r="I949" s="118" t="s">
        <v>10</v>
      </c>
      <c r="J949" s="118" t="s">
        <v>45</v>
      </c>
      <c r="K949" s="118" t="s">
        <v>46</v>
      </c>
      <c r="L949" s="118" t="s">
        <v>47</v>
      </c>
      <c r="M949" s="118" t="s">
        <v>48</v>
      </c>
      <c r="N949" s="118" t="s">
        <v>16</v>
      </c>
      <c r="O949" s="118" t="s">
        <v>40</v>
      </c>
      <c r="P949" s="118" t="s">
        <v>41</v>
      </c>
      <c r="Q949" s="118" t="s">
        <v>42</v>
      </c>
      <c r="R949" s="118" t="s">
        <v>43</v>
      </c>
      <c r="S949" s="118" t="s">
        <v>44</v>
      </c>
      <c r="T949" s="118" t="s">
        <v>18</v>
      </c>
      <c r="U949" s="118" t="s">
        <v>10</v>
      </c>
      <c r="V949" s="118" t="s">
        <v>45</v>
      </c>
      <c r="W949" s="118" t="s">
        <v>46</v>
      </c>
      <c r="X949" s="118" t="s">
        <v>47</v>
      </c>
      <c r="Y949" s="118" t="s">
        <v>48</v>
      </c>
      <c r="Z949" s="118" t="s">
        <v>16</v>
      </c>
      <c r="AA949" s="118" t="s">
        <v>40</v>
      </c>
      <c r="AB949" s="118" t="s">
        <v>41</v>
      </c>
      <c r="AC949" s="118" t="s">
        <v>42</v>
      </c>
      <c r="AD949" s="118" t="s">
        <v>43</v>
      </c>
      <c r="AE949" s="118" t="s">
        <v>44</v>
      </c>
      <c r="AF949" s="118" t="s">
        <v>18</v>
      </c>
      <c r="AG949" s="118" t="s">
        <v>10</v>
      </c>
      <c r="AH949" s="118" t="s">
        <v>45</v>
      </c>
      <c r="AI949" s="118" t="s">
        <v>46</v>
      </c>
      <c r="AJ949" s="118" t="s">
        <v>47</v>
      </c>
      <c r="AK949" s="118" t="s">
        <v>48</v>
      </c>
      <c r="AL949" s="118" t="s">
        <v>16</v>
      </c>
      <c r="AM949" s="118" t="s">
        <v>9</v>
      </c>
      <c r="AN949" s="118" t="s">
        <v>44</v>
      </c>
      <c r="AO949" s="118" t="s">
        <v>47</v>
      </c>
      <c r="AP949" s="118" t="s">
        <v>21</v>
      </c>
      <c r="AQ949" s="118" t="s">
        <v>199</v>
      </c>
      <c r="AR949" s="118" t="s">
        <v>49</v>
      </c>
      <c r="AS949" s="118" t="s">
        <v>200</v>
      </c>
      <c r="AT949" s="118" t="s">
        <v>201</v>
      </c>
      <c r="AU949" s="118" t="s">
        <v>202</v>
      </c>
      <c r="AV949" s="118" t="s">
        <v>203</v>
      </c>
      <c r="AW949" s="118" t="s">
        <v>50</v>
      </c>
      <c r="AX949" s="118" t="s">
        <v>204</v>
      </c>
      <c r="AY949" s="118" t="s">
        <v>205</v>
      </c>
      <c r="AZ949" s="118" t="s">
        <v>206</v>
      </c>
      <c r="BA949" s="118" t="s">
        <v>207</v>
      </c>
      <c r="BB949" s="118" t="s">
        <v>51</v>
      </c>
      <c r="BC949" s="118" t="s">
        <v>208</v>
      </c>
      <c r="BD949" s="118" t="s">
        <v>14</v>
      </c>
      <c r="BE949" s="118" t="s">
        <v>209</v>
      </c>
      <c r="BF949" s="118" t="s">
        <v>15</v>
      </c>
      <c r="BG949" s="118" t="s">
        <v>197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381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44</v>
      </c>
      <c r="AN950" s="118" t="s">
        <v>47</v>
      </c>
      <c r="AO950" s="118" t="s">
        <v>21</v>
      </c>
      <c r="AP950" s="118" t="s">
        <v>199</v>
      </c>
      <c r="AQ950" s="118" t="s">
        <v>49</v>
      </c>
      <c r="AR950" s="118" t="s">
        <v>200</v>
      </c>
      <c r="AS950" s="118" t="s">
        <v>201</v>
      </c>
      <c r="AT950" s="118" t="s">
        <v>202</v>
      </c>
      <c r="AU950" s="118" t="s">
        <v>203</v>
      </c>
      <c r="AV950" s="118" t="s">
        <v>50</v>
      </c>
      <c r="AW950" s="118" t="s">
        <v>204</v>
      </c>
      <c r="AX950" s="118" t="s">
        <v>205</v>
      </c>
      <c r="AY950" s="118" t="s">
        <v>206</v>
      </c>
      <c r="AZ950" s="118" t="s">
        <v>207</v>
      </c>
      <c r="BA950" s="118" t="s">
        <v>51</v>
      </c>
      <c r="BB950" s="118" t="s">
        <v>208</v>
      </c>
      <c r="BC950" s="118" t="s">
        <v>14</v>
      </c>
      <c r="BD950" s="118" t="s">
        <v>209</v>
      </c>
      <c r="BE950" s="118" t="s">
        <v>15</v>
      </c>
      <c r="BF950" s="118" t="s">
        <v>197</v>
      </c>
      <c r="BG950" s="118" t="s">
        <v>210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52</v>
      </c>
      <c r="B951" s="119">
        <v>25</v>
      </c>
      <c r="C951" s="119">
        <v>2</v>
      </c>
      <c r="D951" s="119">
        <v>21</v>
      </c>
      <c r="E951" s="119">
        <v>0</v>
      </c>
      <c r="F951" s="119">
        <v>1</v>
      </c>
      <c r="G951" s="119">
        <v>1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8</v>
      </c>
      <c r="P951" s="119">
        <v>84</v>
      </c>
      <c r="Q951" s="119">
        <v>0</v>
      </c>
      <c r="R951" s="119">
        <v>4</v>
      </c>
      <c r="S951" s="119">
        <v>4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568</v>
      </c>
      <c r="AB951" s="119" t="s">
        <v>528</v>
      </c>
      <c r="AC951" s="119" t="s">
        <v>54</v>
      </c>
      <c r="AD951" s="119" t="s">
        <v>545</v>
      </c>
      <c r="AE951" s="119" t="s">
        <v>455</v>
      </c>
      <c r="AF951" s="119" t="s">
        <v>54</v>
      </c>
      <c r="AG951" s="119" t="s">
        <v>54</v>
      </c>
      <c r="AH951" s="119" t="s">
        <v>54</v>
      </c>
      <c r="AI951" s="119" t="s">
        <v>54</v>
      </c>
      <c r="AJ951" s="119" t="s">
        <v>54</v>
      </c>
      <c r="AK951" s="119" t="s">
        <v>54</v>
      </c>
      <c r="AL951" s="119" t="s">
        <v>54</v>
      </c>
      <c r="AM951" s="119">
        <v>0</v>
      </c>
      <c r="AN951" s="119">
        <v>0</v>
      </c>
      <c r="AO951" s="119">
        <v>0</v>
      </c>
      <c r="AP951" s="119">
        <v>1</v>
      </c>
      <c r="AQ951" s="119">
        <v>1</v>
      </c>
      <c r="AR951" s="119">
        <v>13</v>
      </c>
      <c r="AS951" s="119">
        <v>9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29</v>
      </c>
      <c r="BI951" s="119">
        <v>28.9</v>
      </c>
      <c r="BJ951" s="119">
        <v>32.9</v>
      </c>
      <c r="BK951" s="119">
        <v>35.4</v>
      </c>
      <c r="BL951" s="119">
        <v>0</v>
      </c>
      <c r="BM951" s="119" t="s">
        <v>705</v>
      </c>
    </row>
    <row r="952" spans="1:65" s="119" customFormat="1" ht="11.4" x14ac:dyDescent="0.2">
      <c r="A952" s="119" t="s">
        <v>52</v>
      </c>
      <c r="B952" s="119">
        <v>10</v>
      </c>
      <c r="C952" s="119">
        <v>0</v>
      </c>
      <c r="D952" s="119">
        <v>9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90</v>
      </c>
      <c r="Q952" s="119">
        <v>0</v>
      </c>
      <c r="R952" s="119">
        <v>10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54</v>
      </c>
      <c r="AB952" s="119" t="s">
        <v>474</v>
      </c>
      <c r="AC952" s="119" t="s">
        <v>54</v>
      </c>
      <c r="AD952" s="119" t="s">
        <v>441</v>
      </c>
      <c r="AE952" s="119" t="s">
        <v>54</v>
      </c>
      <c r="AF952" s="119" t="s">
        <v>54</v>
      </c>
      <c r="AG952" s="119" t="s">
        <v>54</v>
      </c>
      <c r="AH952" s="119" t="s">
        <v>54</v>
      </c>
      <c r="AI952" s="119" t="s">
        <v>54</v>
      </c>
      <c r="AJ952" s="119" t="s">
        <v>54</v>
      </c>
      <c r="AK952" s="119" t="s">
        <v>54</v>
      </c>
      <c r="AL952" s="119" t="s">
        <v>54</v>
      </c>
      <c r="AM952" s="119">
        <v>0</v>
      </c>
      <c r="AN952" s="119">
        <v>0</v>
      </c>
      <c r="AO952" s="119">
        <v>0</v>
      </c>
      <c r="AP952" s="119">
        <v>0</v>
      </c>
      <c r="AQ952" s="119">
        <v>5</v>
      </c>
      <c r="AR952" s="119">
        <v>4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26</v>
      </c>
      <c r="BI952" s="119" t="s">
        <v>53</v>
      </c>
      <c r="BJ952" s="119" t="s">
        <v>53</v>
      </c>
      <c r="BK952" s="119" t="s">
        <v>53</v>
      </c>
      <c r="BL952" s="119">
        <v>0</v>
      </c>
      <c r="BM952" s="119" t="s">
        <v>706</v>
      </c>
    </row>
    <row r="953" spans="1:65" s="119" customFormat="1" ht="11.4" x14ac:dyDescent="0.2">
      <c r="A953" s="119" t="s">
        <v>55</v>
      </c>
      <c r="B953" s="119">
        <v>29</v>
      </c>
      <c r="C953" s="119">
        <v>1</v>
      </c>
      <c r="D953" s="119">
        <v>24</v>
      </c>
      <c r="E953" s="119">
        <v>0</v>
      </c>
      <c r="F953" s="119">
        <v>3</v>
      </c>
      <c r="G953" s="119">
        <v>1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3.448</v>
      </c>
      <c r="P953" s="119">
        <v>82.76</v>
      </c>
      <c r="Q953" s="119">
        <v>0</v>
      </c>
      <c r="R953" s="119">
        <v>10.34</v>
      </c>
      <c r="S953" s="119">
        <v>3.448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594</v>
      </c>
      <c r="AB953" s="119" t="s">
        <v>537</v>
      </c>
      <c r="AC953" s="119" t="s">
        <v>54</v>
      </c>
      <c r="AD953" s="119" t="s">
        <v>570</v>
      </c>
      <c r="AE953" s="119" t="s">
        <v>530</v>
      </c>
      <c r="AF953" s="119" t="s">
        <v>54</v>
      </c>
      <c r="AG953" s="119" t="s">
        <v>54</v>
      </c>
      <c r="AH953" s="119" t="s">
        <v>54</v>
      </c>
      <c r="AI953" s="119" t="s">
        <v>54</v>
      </c>
      <c r="AJ953" s="119" t="s">
        <v>54</v>
      </c>
      <c r="AK953" s="119" t="s">
        <v>54</v>
      </c>
      <c r="AL953" s="119" t="s">
        <v>54</v>
      </c>
      <c r="AM953" s="119">
        <v>0</v>
      </c>
      <c r="AN953" s="119">
        <v>0</v>
      </c>
      <c r="AO953" s="119">
        <v>1</v>
      </c>
      <c r="AP953" s="119">
        <v>0</v>
      </c>
      <c r="AQ953" s="119">
        <v>4</v>
      </c>
      <c r="AR953" s="119">
        <v>11</v>
      </c>
      <c r="AS953" s="119">
        <v>13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28.4</v>
      </c>
      <c r="BI953" s="119">
        <v>29.6</v>
      </c>
      <c r="BJ953" s="119">
        <v>32.799999999999997</v>
      </c>
      <c r="BK953" s="119">
        <v>34.1</v>
      </c>
      <c r="BL953" s="119">
        <v>0</v>
      </c>
      <c r="BM953" s="119" t="s">
        <v>705</v>
      </c>
    </row>
    <row r="954" spans="1:65" s="119" customFormat="1" ht="11.4" x14ac:dyDescent="0.2">
      <c r="A954" s="119" t="s">
        <v>55</v>
      </c>
      <c r="B954" s="119">
        <v>19</v>
      </c>
      <c r="C954" s="119">
        <v>0</v>
      </c>
      <c r="D954" s="119">
        <v>18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94.74</v>
      </c>
      <c r="Q954" s="119">
        <v>0</v>
      </c>
      <c r="R954" s="119">
        <v>5.2629999999999999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54</v>
      </c>
      <c r="AB954" s="119" t="s">
        <v>460</v>
      </c>
      <c r="AC954" s="119" t="s">
        <v>54</v>
      </c>
      <c r="AD954" s="119" t="s">
        <v>511</v>
      </c>
      <c r="AE954" s="119" t="s">
        <v>54</v>
      </c>
      <c r="AF954" s="119" t="s">
        <v>54</v>
      </c>
      <c r="AG954" s="119" t="s">
        <v>54</v>
      </c>
      <c r="AH954" s="119" t="s">
        <v>54</v>
      </c>
      <c r="AI954" s="119" t="s">
        <v>54</v>
      </c>
      <c r="AJ954" s="119" t="s">
        <v>54</v>
      </c>
      <c r="AK954" s="119" t="s">
        <v>54</v>
      </c>
      <c r="AL954" s="119" t="s">
        <v>54</v>
      </c>
      <c r="AM954" s="119">
        <v>0</v>
      </c>
      <c r="AN954" s="119">
        <v>0</v>
      </c>
      <c r="AO954" s="119">
        <v>0</v>
      </c>
      <c r="AP954" s="119">
        <v>0</v>
      </c>
      <c r="AQ954" s="119">
        <v>5</v>
      </c>
      <c r="AR954" s="119">
        <v>11</v>
      </c>
      <c r="AS954" s="119">
        <v>3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26.5</v>
      </c>
      <c r="BI954" s="119">
        <v>26</v>
      </c>
      <c r="BJ954" s="119">
        <v>30.5</v>
      </c>
      <c r="BK954" s="119">
        <v>32.5</v>
      </c>
      <c r="BL954" s="119">
        <v>0</v>
      </c>
      <c r="BM954" s="119" t="s">
        <v>706</v>
      </c>
    </row>
    <row r="955" spans="1:65" s="119" customFormat="1" ht="11.4" x14ac:dyDescent="0.2">
      <c r="A955" s="119" t="s">
        <v>56</v>
      </c>
      <c r="B955" s="119">
        <v>21</v>
      </c>
      <c r="C955" s="119">
        <v>0</v>
      </c>
      <c r="D955" s="119">
        <v>20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95.24</v>
      </c>
      <c r="Q955" s="119">
        <v>0</v>
      </c>
      <c r="R955" s="119">
        <v>4.7619999999999996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54</v>
      </c>
      <c r="AB955" s="119" t="s">
        <v>525</v>
      </c>
      <c r="AC955" s="119" t="s">
        <v>54</v>
      </c>
      <c r="AD955" s="119" t="s">
        <v>545</v>
      </c>
      <c r="AE955" s="119" t="s">
        <v>54</v>
      </c>
      <c r="AF955" s="119" t="s">
        <v>54</v>
      </c>
      <c r="AG955" s="119" t="s">
        <v>54</v>
      </c>
      <c r="AH955" s="119" t="s">
        <v>54</v>
      </c>
      <c r="AI955" s="119" t="s">
        <v>54</v>
      </c>
      <c r="AJ955" s="119" t="s">
        <v>54</v>
      </c>
      <c r="AK955" s="119" t="s">
        <v>54</v>
      </c>
      <c r="AL955" s="119" t="s">
        <v>54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8</v>
      </c>
      <c r="AS955" s="119">
        <v>9</v>
      </c>
      <c r="AT955" s="119">
        <v>3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30.7</v>
      </c>
      <c r="BI955" s="119">
        <v>31</v>
      </c>
      <c r="BJ955" s="119">
        <v>35.700000000000003</v>
      </c>
      <c r="BK955" s="119">
        <v>38.299999999999997</v>
      </c>
      <c r="BL955" s="119">
        <v>2</v>
      </c>
      <c r="BM955" s="119" t="s">
        <v>705</v>
      </c>
    </row>
    <row r="956" spans="1:65" s="119" customFormat="1" ht="11.4" x14ac:dyDescent="0.2">
      <c r="A956" s="119" t="s">
        <v>56</v>
      </c>
      <c r="B956" s="119">
        <v>12</v>
      </c>
      <c r="C956" s="119">
        <v>0</v>
      </c>
      <c r="D956" s="119">
        <v>12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54</v>
      </c>
      <c r="AB956" s="119" t="s">
        <v>549</v>
      </c>
      <c r="AC956" s="119" t="s">
        <v>54</v>
      </c>
      <c r="AD956" s="119" t="s">
        <v>54</v>
      </c>
      <c r="AE956" s="119" t="s">
        <v>54</v>
      </c>
      <c r="AF956" s="119" t="s">
        <v>54</v>
      </c>
      <c r="AG956" s="119" t="s">
        <v>54</v>
      </c>
      <c r="AH956" s="119" t="s">
        <v>54</v>
      </c>
      <c r="AI956" s="119" t="s">
        <v>54</v>
      </c>
      <c r="AJ956" s="119" t="s">
        <v>54</v>
      </c>
      <c r="AK956" s="119" t="s">
        <v>54</v>
      </c>
      <c r="AL956" s="119" t="s">
        <v>54</v>
      </c>
      <c r="AM956" s="119">
        <v>0</v>
      </c>
      <c r="AN956" s="119">
        <v>0</v>
      </c>
      <c r="AO956" s="119">
        <v>0</v>
      </c>
      <c r="AP956" s="119">
        <v>0</v>
      </c>
      <c r="AQ956" s="119">
        <v>4</v>
      </c>
      <c r="AR956" s="119">
        <v>5</v>
      </c>
      <c r="AS956" s="119">
        <v>3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27.1</v>
      </c>
      <c r="BI956" s="119">
        <v>26.8</v>
      </c>
      <c r="BJ956" s="119">
        <v>30.9</v>
      </c>
      <c r="BK956" s="119">
        <v>32.799999999999997</v>
      </c>
      <c r="BL956" s="119">
        <v>0</v>
      </c>
      <c r="BM956" s="119" t="s">
        <v>706</v>
      </c>
    </row>
    <row r="957" spans="1:65" s="119" customFormat="1" ht="11.4" x14ac:dyDescent="0.2">
      <c r="A957" s="119" t="s">
        <v>57</v>
      </c>
      <c r="B957" s="119">
        <v>17</v>
      </c>
      <c r="C957" s="119">
        <v>1</v>
      </c>
      <c r="D957" s="119">
        <v>14</v>
      </c>
      <c r="E957" s="119">
        <v>0</v>
      </c>
      <c r="F957" s="119">
        <v>2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5.8819999999999997</v>
      </c>
      <c r="P957" s="119">
        <v>82.35</v>
      </c>
      <c r="Q957" s="119">
        <v>0</v>
      </c>
      <c r="R957" s="119">
        <v>11.76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616</v>
      </c>
      <c r="AB957" s="119" t="s">
        <v>544</v>
      </c>
      <c r="AC957" s="119" t="s">
        <v>54</v>
      </c>
      <c r="AD957" s="119" t="s">
        <v>453</v>
      </c>
      <c r="AE957" s="119" t="s">
        <v>54</v>
      </c>
      <c r="AF957" s="119" t="s">
        <v>54</v>
      </c>
      <c r="AG957" s="119" t="s">
        <v>54</v>
      </c>
      <c r="AH957" s="119" t="s">
        <v>54</v>
      </c>
      <c r="AI957" s="119" t="s">
        <v>54</v>
      </c>
      <c r="AJ957" s="119" t="s">
        <v>54</v>
      </c>
      <c r="AK957" s="119" t="s">
        <v>54</v>
      </c>
      <c r="AL957" s="119" t="s">
        <v>54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9</v>
      </c>
      <c r="AS957" s="119">
        <v>6</v>
      </c>
      <c r="AT957" s="119">
        <v>1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30</v>
      </c>
      <c r="BI957" s="119">
        <v>29.2</v>
      </c>
      <c r="BJ957" s="119">
        <v>34.200000000000003</v>
      </c>
      <c r="BK957" s="119">
        <v>36.799999999999997</v>
      </c>
      <c r="BL957" s="119">
        <v>0</v>
      </c>
      <c r="BM957" s="119" t="s">
        <v>705</v>
      </c>
    </row>
    <row r="958" spans="1:65" s="119" customFormat="1" ht="11.4" x14ac:dyDescent="0.2">
      <c r="A958" s="119" t="s">
        <v>57</v>
      </c>
      <c r="B958" s="119">
        <v>15</v>
      </c>
      <c r="C958" s="119">
        <v>0</v>
      </c>
      <c r="D958" s="119">
        <v>13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1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86.67</v>
      </c>
      <c r="Q958" s="119">
        <v>0</v>
      </c>
      <c r="R958" s="119">
        <v>6.6669999999999998</v>
      </c>
      <c r="S958" s="119">
        <v>0</v>
      </c>
      <c r="T958" s="119">
        <v>0</v>
      </c>
      <c r="U958" s="119">
        <v>0</v>
      </c>
      <c r="V958" s="119">
        <v>6.6669999999999998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54</v>
      </c>
      <c r="AB958" s="119" t="s">
        <v>449</v>
      </c>
      <c r="AC958" s="119" t="s">
        <v>54</v>
      </c>
      <c r="AD958" s="119" t="s">
        <v>516</v>
      </c>
      <c r="AE958" s="119" t="s">
        <v>54</v>
      </c>
      <c r="AF958" s="119" t="s">
        <v>54</v>
      </c>
      <c r="AG958" s="119" t="s">
        <v>54</v>
      </c>
      <c r="AH958" s="119" t="s">
        <v>409</v>
      </c>
      <c r="AI958" s="119" t="s">
        <v>54</v>
      </c>
      <c r="AJ958" s="119" t="s">
        <v>54</v>
      </c>
      <c r="AK958" s="119" t="s">
        <v>54</v>
      </c>
      <c r="AL958" s="119" t="s">
        <v>54</v>
      </c>
      <c r="AM958" s="119">
        <v>0</v>
      </c>
      <c r="AN958" s="119">
        <v>0</v>
      </c>
      <c r="AO958" s="119">
        <v>0</v>
      </c>
      <c r="AP958" s="119">
        <v>3</v>
      </c>
      <c r="AQ958" s="119">
        <v>2</v>
      </c>
      <c r="AR958" s="119">
        <v>7</v>
      </c>
      <c r="AS958" s="119">
        <v>3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25.8</v>
      </c>
      <c r="BI958" s="119">
        <v>27.2</v>
      </c>
      <c r="BJ958" s="119">
        <v>30.9</v>
      </c>
      <c r="BK958" s="119">
        <v>31.6</v>
      </c>
      <c r="BL958" s="119">
        <v>0</v>
      </c>
      <c r="BM958" s="119" t="s">
        <v>706</v>
      </c>
    </row>
    <row r="959" spans="1:65" s="119" customFormat="1" ht="11.4" x14ac:dyDescent="0.2">
      <c r="A959" s="119" t="s">
        <v>58</v>
      </c>
      <c r="B959" s="119">
        <v>15</v>
      </c>
      <c r="C959" s="119">
        <v>0</v>
      </c>
      <c r="D959" s="119">
        <v>14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93.33</v>
      </c>
      <c r="Q959" s="119">
        <v>0</v>
      </c>
      <c r="R959" s="119">
        <v>6.6669999999999998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54</v>
      </c>
      <c r="AB959" s="119" t="s">
        <v>523</v>
      </c>
      <c r="AC959" s="119" t="s">
        <v>54</v>
      </c>
      <c r="AD959" s="119" t="s">
        <v>436</v>
      </c>
      <c r="AE959" s="119" t="s">
        <v>54</v>
      </c>
      <c r="AF959" s="119" t="s">
        <v>54</v>
      </c>
      <c r="AG959" s="119" t="s">
        <v>54</v>
      </c>
      <c r="AH959" s="119" t="s">
        <v>54</v>
      </c>
      <c r="AI959" s="119" t="s">
        <v>54</v>
      </c>
      <c r="AJ959" s="119" t="s">
        <v>54</v>
      </c>
      <c r="AK959" s="119" t="s">
        <v>54</v>
      </c>
      <c r="AL959" s="119" t="s">
        <v>54</v>
      </c>
      <c r="AM959" s="119">
        <v>0</v>
      </c>
      <c r="AN959" s="119">
        <v>0</v>
      </c>
      <c r="AO959" s="119">
        <v>0</v>
      </c>
      <c r="AP959" s="119">
        <v>0</v>
      </c>
      <c r="AQ959" s="119">
        <v>5</v>
      </c>
      <c r="AR959" s="119">
        <v>4</v>
      </c>
      <c r="AS959" s="119">
        <v>4</v>
      </c>
      <c r="AT959" s="119">
        <v>2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28.3</v>
      </c>
      <c r="BI959" s="119">
        <v>27.2</v>
      </c>
      <c r="BJ959" s="119">
        <v>35.6</v>
      </c>
      <c r="BK959" s="119">
        <v>37.200000000000003</v>
      </c>
      <c r="BL959" s="119">
        <v>2</v>
      </c>
      <c r="BM959" s="119" t="s">
        <v>705</v>
      </c>
    </row>
    <row r="960" spans="1:65" s="119" customFormat="1" ht="11.4" x14ac:dyDescent="0.2">
      <c r="A960" s="119" t="s">
        <v>58</v>
      </c>
      <c r="B960" s="119">
        <v>11</v>
      </c>
      <c r="C960" s="119">
        <v>0</v>
      </c>
      <c r="D960" s="119">
        <v>11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54</v>
      </c>
      <c r="AB960" s="119" t="s">
        <v>447</v>
      </c>
      <c r="AC960" s="119" t="s">
        <v>54</v>
      </c>
      <c r="AD960" s="119" t="s">
        <v>54</v>
      </c>
      <c r="AE960" s="119" t="s">
        <v>54</v>
      </c>
      <c r="AF960" s="119" t="s">
        <v>54</v>
      </c>
      <c r="AG960" s="119" t="s">
        <v>54</v>
      </c>
      <c r="AH960" s="119" t="s">
        <v>54</v>
      </c>
      <c r="AI960" s="119" t="s">
        <v>54</v>
      </c>
      <c r="AJ960" s="119" t="s">
        <v>54</v>
      </c>
      <c r="AK960" s="119" t="s">
        <v>54</v>
      </c>
      <c r="AL960" s="119" t="s">
        <v>54</v>
      </c>
      <c r="AM960" s="119">
        <v>0</v>
      </c>
      <c r="AN960" s="119">
        <v>0</v>
      </c>
      <c r="AO960" s="119">
        <v>0</v>
      </c>
      <c r="AP960" s="119">
        <v>1</v>
      </c>
      <c r="AQ960" s="119">
        <v>4</v>
      </c>
      <c r="AR960" s="119">
        <v>3</v>
      </c>
      <c r="AS960" s="119">
        <v>3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25.4</v>
      </c>
      <c r="BI960" s="119">
        <v>25.5</v>
      </c>
      <c r="BJ960" s="119">
        <v>31.3</v>
      </c>
      <c r="BK960" s="119">
        <v>32.5</v>
      </c>
      <c r="BL960" s="119">
        <v>0</v>
      </c>
      <c r="BM960" s="119" t="s">
        <v>706</v>
      </c>
    </row>
    <row r="961" spans="1:65" s="119" customFormat="1" ht="11.4" x14ac:dyDescent="0.2">
      <c r="A961" s="119" t="s">
        <v>59</v>
      </c>
      <c r="B961" s="119">
        <v>10</v>
      </c>
      <c r="C961" s="119">
        <v>0</v>
      </c>
      <c r="D961" s="119">
        <v>10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54</v>
      </c>
      <c r="AB961" s="119" t="s">
        <v>542</v>
      </c>
      <c r="AC961" s="119" t="s">
        <v>54</v>
      </c>
      <c r="AD961" s="119" t="s">
        <v>54</v>
      </c>
      <c r="AE961" s="119" t="s">
        <v>54</v>
      </c>
      <c r="AF961" s="119" t="s">
        <v>54</v>
      </c>
      <c r="AG961" s="119" t="s">
        <v>54</v>
      </c>
      <c r="AH961" s="119" t="s">
        <v>54</v>
      </c>
      <c r="AI961" s="119" t="s">
        <v>54</v>
      </c>
      <c r="AJ961" s="119" t="s">
        <v>54</v>
      </c>
      <c r="AK961" s="119" t="s">
        <v>54</v>
      </c>
      <c r="AL961" s="119" t="s">
        <v>54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4</v>
      </c>
      <c r="AS961" s="119">
        <v>6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31</v>
      </c>
      <c r="BI961" s="119" t="s">
        <v>53</v>
      </c>
      <c r="BJ961" s="119" t="s">
        <v>53</v>
      </c>
      <c r="BK961" s="119" t="s">
        <v>53</v>
      </c>
      <c r="BL961" s="119">
        <v>0</v>
      </c>
      <c r="BM961" s="119" t="s">
        <v>705</v>
      </c>
    </row>
    <row r="962" spans="1:65" s="119" customFormat="1" ht="11.4" x14ac:dyDescent="0.2">
      <c r="A962" s="119" t="s">
        <v>59</v>
      </c>
      <c r="B962" s="119">
        <v>10</v>
      </c>
      <c r="C962" s="119">
        <v>0</v>
      </c>
      <c r="D962" s="119">
        <v>8</v>
      </c>
      <c r="E962" s="119">
        <v>0</v>
      </c>
      <c r="F962" s="119">
        <v>2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80</v>
      </c>
      <c r="Q962" s="119">
        <v>0</v>
      </c>
      <c r="R962" s="119">
        <v>20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54</v>
      </c>
      <c r="AB962" s="119" t="s">
        <v>449</v>
      </c>
      <c r="AC962" s="119" t="s">
        <v>54</v>
      </c>
      <c r="AD962" s="119" t="s">
        <v>567</v>
      </c>
      <c r="AE962" s="119" t="s">
        <v>54</v>
      </c>
      <c r="AF962" s="119" t="s">
        <v>54</v>
      </c>
      <c r="AG962" s="119" t="s">
        <v>54</v>
      </c>
      <c r="AH962" s="119" t="s">
        <v>54</v>
      </c>
      <c r="AI962" s="119" t="s">
        <v>54</v>
      </c>
      <c r="AJ962" s="119" t="s">
        <v>54</v>
      </c>
      <c r="AK962" s="119" t="s">
        <v>54</v>
      </c>
      <c r="AL962" s="119" t="s">
        <v>54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6</v>
      </c>
      <c r="AS962" s="119">
        <v>2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26.5</v>
      </c>
      <c r="BI962" s="119" t="s">
        <v>53</v>
      </c>
      <c r="BJ962" s="119" t="s">
        <v>53</v>
      </c>
      <c r="BK962" s="119" t="s">
        <v>53</v>
      </c>
      <c r="BL962" s="119">
        <v>0</v>
      </c>
      <c r="BM962" s="119" t="s">
        <v>706</v>
      </c>
    </row>
    <row r="963" spans="1:65" s="119" customFormat="1" ht="11.4" x14ac:dyDescent="0.2">
      <c r="A963" s="119" t="s">
        <v>60</v>
      </c>
      <c r="B963" s="119">
        <v>11</v>
      </c>
      <c r="C963" s="119">
        <v>0</v>
      </c>
      <c r="D963" s="119">
        <v>9</v>
      </c>
      <c r="E963" s="119">
        <v>0</v>
      </c>
      <c r="F963" s="119">
        <v>1</v>
      </c>
      <c r="G963" s="119">
        <v>0</v>
      </c>
      <c r="H963" s="119">
        <v>0</v>
      </c>
      <c r="I963" s="119">
        <v>0</v>
      </c>
      <c r="J963" s="119">
        <v>1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81.819999999999993</v>
      </c>
      <c r="Q963" s="119">
        <v>0</v>
      </c>
      <c r="R963" s="119">
        <v>9.0909999999999993</v>
      </c>
      <c r="S963" s="119">
        <v>0</v>
      </c>
      <c r="T963" s="119">
        <v>0</v>
      </c>
      <c r="U963" s="119">
        <v>0</v>
      </c>
      <c r="V963" s="119">
        <v>9.0909999999999993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54</v>
      </c>
      <c r="AB963" s="119" t="s">
        <v>534</v>
      </c>
      <c r="AC963" s="119" t="s">
        <v>54</v>
      </c>
      <c r="AD963" s="119" t="s">
        <v>458</v>
      </c>
      <c r="AE963" s="119" t="s">
        <v>54</v>
      </c>
      <c r="AF963" s="119" t="s">
        <v>54</v>
      </c>
      <c r="AG963" s="119" t="s">
        <v>54</v>
      </c>
      <c r="AH963" s="119" t="s">
        <v>441</v>
      </c>
      <c r="AI963" s="119" t="s">
        <v>54</v>
      </c>
      <c r="AJ963" s="119" t="s">
        <v>54</v>
      </c>
      <c r="AK963" s="119" t="s">
        <v>54</v>
      </c>
      <c r="AL963" s="119" t="s">
        <v>54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7</v>
      </c>
      <c r="AS963" s="119">
        <v>2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28.5</v>
      </c>
      <c r="BI963" s="119">
        <v>27.2</v>
      </c>
      <c r="BJ963" s="119">
        <v>32.700000000000003</v>
      </c>
      <c r="BK963" s="119">
        <v>37.700000000000003</v>
      </c>
      <c r="BL963" s="119">
        <v>1</v>
      </c>
      <c r="BM963" s="119" t="s">
        <v>705</v>
      </c>
    </row>
    <row r="964" spans="1:65" s="119" customFormat="1" ht="11.4" x14ac:dyDescent="0.2">
      <c r="A964" s="119" t="s">
        <v>60</v>
      </c>
      <c r="B964" s="119">
        <v>9</v>
      </c>
      <c r="C964" s="119">
        <v>1</v>
      </c>
      <c r="D964" s="119">
        <v>8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11.11</v>
      </c>
      <c r="P964" s="119">
        <v>88.89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404</v>
      </c>
      <c r="AB964" s="119" t="s">
        <v>538</v>
      </c>
      <c r="AC964" s="119" t="s">
        <v>54</v>
      </c>
      <c r="AD964" s="119" t="s">
        <v>54</v>
      </c>
      <c r="AE964" s="119" t="s">
        <v>54</v>
      </c>
      <c r="AF964" s="119" t="s">
        <v>54</v>
      </c>
      <c r="AG964" s="119" t="s">
        <v>54</v>
      </c>
      <c r="AH964" s="119" t="s">
        <v>54</v>
      </c>
      <c r="AI964" s="119" t="s">
        <v>54</v>
      </c>
      <c r="AJ964" s="119" t="s">
        <v>54</v>
      </c>
      <c r="AK964" s="119" t="s">
        <v>54</v>
      </c>
      <c r="AL964" s="119" t="s">
        <v>54</v>
      </c>
      <c r="AM964" s="119">
        <v>0</v>
      </c>
      <c r="AN964" s="119">
        <v>0</v>
      </c>
      <c r="AO964" s="119">
        <v>0</v>
      </c>
      <c r="AP964" s="119">
        <v>0</v>
      </c>
      <c r="AQ964" s="119">
        <v>4</v>
      </c>
      <c r="AR964" s="119">
        <v>2</v>
      </c>
      <c r="AS964" s="119">
        <v>3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26.6</v>
      </c>
      <c r="BI964" s="119" t="s">
        <v>53</v>
      </c>
      <c r="BJ964" s="119" t="s">
        <v>53</v>
      </c>
      <c r="BK964" s="119" t="s">
        <v>53</v>
      </c>
      <c r="BL964" s="119">
        <v>0</v>
      </c>
      <c r="BM964" s="119" t="s">
        <v>706</v>
      </c>
    </row>
    <row r="965" spans="1:65" s="119" customFormat="1" ht="11.4" x14ac:dyDescent="0.2">
      <c r="A965" s="119" t="s">
        <v>61</v>
      </c>
      <c r="B965" s="119">
        <v>6</v>
      </c>
      <c r="C965" s="119">
        <v>1</v>
      </c>
      <c r="D965" s="119">
        <v>5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16.670000000000002</v>
      </c>
      <c r="P965" s="119">
        <v>83.33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548</v>
      </c>
      <c r="AB965" s="119" t="s">
        <v>472</v>
      </c>
      <c r="AC965" s="119" t="s">
        <v>54</v>
      </c>
      <c r="AD965" s="119" t="s">
        <v>54</v>
      </c>
      <c r="AE965" s="119" t="s">
        <v>54</v>
      </c>
      <c r="AF965" s="119" t="s">
        <v>54</v>
      </c>
      <c r="AG965" s="119" t="s">
        <v>54</v>
      </c>
      <c r="AH965" s="119" t="s">
        <v>54</v>
      </c>
      <c r="AI965" s="119" t="s">
        <v>54</v>
      </c>
      <c r="AJ965" s="119" t="s">
        <v>54</v>
      </c>
      <c r="AK965" s="119" t="s">
        <v>54</v>
      </c>
      <c r="AL965" s="119" t="s">
        <v>54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3</v>
      </c>
      <c r="AS965" s="119">
        <v>2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30.9</v>
      </c>
      <c r="BI965" s="119" t="s">
        <v>53</v>
      </c>
      <c r="BJ965" s="119" t="s">
        <v>53</v>
      </c>
      <c r="BK965" s="119" t="s">
        <v>53</v>
      </c>
      <c r="BL965" s="119">
        <v>1</v>
      </c>
      <c r="BM965" s="119" t="s">
        <v>705</v>
      </c>
    </row>
    <row r="966" spans="1:65" s="119" customFormat="1" ht="11.4" x14ac:dyDescent="0.2">
      <c r="A966" s="119" t="s">
        <v>61</v>
      </c>
      <c r="B966" s="119">
        <v>7</v>
      </c>
      <c r="C966" s="119">
        <v>1</v>
      </c>
      <c r="D966" s="119">
        <v>6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14.29</v>
      </c>
      <c r="P966" s="119">
        <v>85.71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622</v>
      </c>
      <c r="AB966" s="119" t="s">
        <v>600</v>
      </c>
      <c r="AC966" s="119" t="s">
        <v>54</v>
      </c>
      <c r="AD966" s="119" t="s">
        <v>54</v>
      </c>
      <c r="AE966" s="119" t="s">
        <v>54</v>
      </c>
      <c r="AF966" s="119" t="s">
        <v>54</v>
      </c>
      <c r="AG966" s="119" t="s">
        <v>54</v>
      </c>
      <c r="AH966" s="119" t="s">
        <v>54</v>
      </c>
      <c r="AI966" s="119" t="s">
        <v>54</v>
      </c>
      <c r="AJ966" s="119" t="s">
        <v>54</v>
      </c>
      <c r="AK966" s="119" t="s">
        <v>54</v>
      </c>
      <c r="AL966" s="119" t="s">
        <v>54</v>
      </c>
      <c r="AM966" s="119">
        <v>0</v>
      </c>
      <c r="AN966" s="119">
        <v>0</v>
      </c>
      <c r="AO966" s="119">
        <v>0</v>
      </c>
      <c r="AP966" s="119">
        <v>1</v>
      </c>
      <c r="AQ966" s="119">
        <v>3</v>
      </c>
      <c r="AR966" s="119">
        <v>2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25.9</v>
      </c>
      <c r="BI966" s="119" t="s">
        <v>53</v>
      </c>
      <c r="BJ966" s="119" t="s">
        <v>53</v>
      </c>
      <c r="BK966" s="119" t="s">
        <v>53</v>
      </c>
      <c r="BL966" s="119">
        <v>0</v>
      </c>
      <c r="BM966" s="119" t="s">
        <v>706</v>
      </c>
    </row>
    <row r="967" spans="1:65" s="119" customFormat="1" ht="11.4" x14ac:dyDescent="0.2">
      <c r="A967" s="119" t="s">
        <v>62</v>
      </c>
      <c r="B967" s="119">
        <v>14</v>
      </c>
      <c r="C967" s="119">
        <v>1</v>
      </c>
      <c r="D967" s="119">
        <v>13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7.1429999999999998</v>
      </c>
      <c r="P967" s="119">
        <v>92.86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532</v>
      </c>
      <c r="AB967" s="119" t="s">
        <v>635</v>
      </c>
      <c r="AC967" s="119" t="s">
        <v>54</v>
      </c>
      <c r="AD967" s="119" t="s">
        <v>54</v>
      </c>
      <c r="AE967" s="119" t="s">
        <v>54</v>
      </c>
      <c r="AF967" s="119" t="s">
        <v>54</v>
      </c>
      <c r="AG967" s="119" t="s">
        <v>54</v>
      </c>
      <c r="AH967" s="119" t="s">
        <v>54</v>
      </c>
      <c r="AI967" s="119" t="s">
        <v>54</v>
      </c>
      <c r="AJ967" s="119" t="s">
        <v>54</v>
      </c>
      <c r="AK967" s="119" t="s">
        <v>54</v>
      </c>
      <c r="AL967" s="119" t="s">
        <v>54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3</v>
      </c>
      <c r="AS967" s="119">
        <v>8</v>
      </c>
      <c r="AT967" s="119">
        <v>1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32.200000000000003</v>
      </c>
      <c r="BI967" s="119">
        <v>32.700000000000003</v>
      </c>
      <c r="BJ967" s="119">
        <v>35.700000000000003</v>
      </c>
      <c r="BK967" s="119">
        <v>44.7</v>
      </c>
      <c r="BL967" s="119">
        <v>1</v>
      </c>
      <c r="BM967" s="119" t="s">
        <v>705</v>
      </c>
    </row>
    <row r="968" spans="1:65" s="119" customFormat="1" ht="11.4" x14ac:dyDescent="0.2">
      <c r="A968" s="119" t="s">
        <v>62</v>
      </c>
      <c r="B968" s="119">
        <v>14</v>
      </c>
      <c r="C968" s="119">
        <v>0</v>
      </c>
      <c r="D968" s="119">
        <v>10</v>
      </c>
      <c r="E968" s="119">
        <v>0</v>
      </c>
      <c r="F968" s="119">
        <v>3</v>
      </c>
      <c r="G968" s="119">
        <v>1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71.430000000000007</v>
      </c>
      <c r="Q968" s="119">
        <v>0</v>
      </c>
      <c r="R968" s="119">
        <v>21.43</v>
      </c>
      <c r="S968" s="119">
        <v>7.1429999999999998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54</v>
      </c>
      <c r="AB968" s="119" t="s">
        <v>447</v>
      </c>
      <c r="AC968" s="119" t="s">
        <v>54</v>
      </c>
      <c r="AD968" s="119" t="s">
        <v>421</v>
      </c>
      <c r="AE968" s="119" t="s">
        <v>511</v>
      </c>
      <c r="AF968" s="119" t="s">
        <v>54</v>
      </c>
      <c r="AG968" s="119" t="s">
        <v>54</v>
      </c>
      <c r="AH968" s="119" t="s">
        <v>54</v>
      </c>
      <c r="AI968" s="119" t="s">
        <v>54</v>
      </c>
      <c r="AJ968" s="119" t="s">
        <v>54</v>
      </c>
      <c r="AK968" s="119" t="s">
        <v>54</v>
      </c>
      <c r="AL968" s="119" t="s">
        <v>54</v>
      </c>
      <c r="AM968" s="119">
        <v>0</v>
      </c>
      <c r="AN968" s="119">
        <v>0</v>
      </c>
      <c r="AO968" s="119">
        <v>0</v>
      </c>
      <c r="AP968" s="119">
        <v>0</v>
      </c>
      <c r="AQ968" s="119">
        <v>9</v>
      </c>
      <c r="AR968" s="119">
        <v>4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24.6</v>
      </c>
      <c r="BI968" s="119">
        <v>24.2</v>
      </c>
      <c r="BJ968" s="119">
        <v>27.1</v>
      </c>
      <c r="BK968" s="119">
        <v>32</v>
      </c>
      <c r="BL968" s="119">
        <v>0</v>
      </c>
      <c r="BM968" s="119" t="s">
        <v>706</v>
      </c>
    </row>
    <row r="969" spans="1:65" s="119" customFormat="1" ht="11.4" x14ac:dyDescent="0.2">
      <c r="A969" s="119" t="s">
        <v>63</v>
      </c>
      <c r="B969" s="119">
        <v>9</v>
      </c>
      <c r="C969" s="119">
        <v>0</v>
      </c>
      <c r="D969" s="119">
        <v>8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88.89</v>
      </c>
      <c r="Q969" s="119">
        <v>0</v>
      </c>
      <c r="R969" s="119">
        <v>11.11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54</v>
      </c>
      <c r="AB969" s="119" t="s">
        <v>717</v>
      </c>
      <c r="AC969" s="119" t="s">
        <v>54</v>
      </c>
      <c r="AD969" s="119" t="s">
        <v>445</v>
      </c>
      <c r="AE969" s="119" t="s">
        <v>54</v>
      </c>
      <c r="AF969" s="119" t="s">
        <v>54</v>
      </c>
      <c r="AG969" s="119" t="s">
        <v>54</v>
      </c>
      <c r="AH969" s="119" t="s">
        <v>54</v>
      </c>
      <c r="AI969" s="119" t="s">
        <v>54</v>
      </c>
      <c r="AJ969" s="119" t="s">
        <v>54</v>
      </c>
      <c r="AK969" s="119" t="s">
        <v>54</v>
      </c>
      <c r="AL969" s="119" t="s">
        <v>54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4</v>
      </c>
      <c r="AS969" s="119">
        <v>3</v>
      </c>
      <c r="AT969" s="119">
        <v>0</v>
      </c>
      <c r="AU969" s="119">
        <v>2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32.5</v>
      </c>
      <c r="BI969" s="119" t="s">
        <v>53</v>
      </c>
      <c r="BJ969" s="119" t="s">
        <v>53</v>
      </c>
      <c r="BK969" s="119" t="s">
        <v>53</v>
      </c>
      <c r="BL969" s="119">
        <v>2</v>
      </c>
      <c r="BM969" s="119" t="s">
        <v>705</v>
      </c>
    </row>
    <row r="970" spans="1:65" s="119" customFormat="1" ht="11.4" x14ac:dyDescent="0.2">
      <c r="A970" s="119" t="s">
        <v>63</v>
      </c>
      <c r="B970" s="119">
        <v>13</v>
      </c>
      <c r="C970" s="119">
        <v>1</v>
      </c>
      <c r="D970" s="119">
        <v>10</v>
      </c>
      <c r="E970" s="119">
        <v>0</v>
      </c>
      <c r="F970" s="119">
        <v>1</v>
      </c>
      <c r="G970" s="119">
        <v>0</v>
      </c>
      <c r="H970" s="119">
        <v>1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7.6920000000000002</v>
      </c>
      <c r="P970" s="119">
        <v>76.92</v>
      </c>
      <c r="Q970" s="119">
        <v>0</v>
      </c>
      <c r="R970" s="119">
        <v>7.6920000000000002</v>
      </c>
      <c r="S970" s="119">
        <v>0</v>
      </c>
      <c r="T970" s="119">
        <v>7.6920000000000002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650</v>
      </c>
      <c r="AB970" s="119" t="s">
        <v>449</v>
      </c>
      <c r="AC970" s="119" t="s">
        <v>54</v>
      </c>
      <c r="AD970" s="119" t="s">
        <v>424</v>
      </c>
      <c r="AE970" s="119" t="s">
        <v>54</v>
      </c>
      <c r="AF970" s="119" t="s">
        <v>478</v>
      </c>
      <c r="AG970" s="119" t="s">
        <v>54</v>
      </c>
      <c r="AH970" s="119" t="s">
        <v>54</v>
      </c>
      <c r="AI970" s="119" t="s">
        <v>54</v>
      </c>
      <c r="AJ970" s="119" t="s">
        <v>54</v>
      </c>
      <c r="AK970" s="119" t="s">
        <v>54</v>
      </c>
      <c r="AL970" s="119" t="s">
        <v>54</v>
      </c>
      <c r="AM970" s="119">
        <v>0</v>
      </c>
      <c r="AN970" s="119">
        <v>1</v>
      </c>
      <c r="AO970" s="119">
        <v>0</v>
      </c>
      <c r="AP970" s="119">
        <v>0</v>
      </c>
      <c r="AQ970" s="119">
        <v>4</v>
      </c>
      <c r="AR970" s="119">
        <v>6</v>
      </c>
      <c r="AS970" s="119">
        <v>1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25.1</v>
      </c>
      <c r="BI970" s="119">
        <v>26</v>
      </c>
      <c r="BJ970" s="119">
        <v>30.7</v>
      </c>
      <c r="BK970" s="119">
        <v>35.1</v>
      </c>
      <c r="BL970" s="119">
        <v>0</v>
      </c>
      <c r="BM970" s="119" t="s">
        <v>706</v>
      </c>
    </row>
    <row r="971" spans="1:65" s="119" customFormat="1" ht="11.4" x14ac:dyDescent="0.2">
      <c r="A971" s="119" t="s">
        <v>64</v>
      </c>
      <c r="B971" s="119">
        <v>9</v>
      </c>
      <c r="C971" s="119">
        <v>2</v>
      </c>
      <c r="D971" s="119">
        <v>7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22.22</v>
      </c>
      <c r="P971" s="119">
        <v>77.78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419</v>
      </c>
      <c r="AB971" s="119" t="s">
        <v>533</v>
      </c>
      <c r="AC971" s="119" t="s">
        <v>54</v>
      </c>
      <c r="AD971" s="119" t="s">
        <v>54</v>
      </c>
      <c r="AE971" s="119" t="s">
        <v>54</v>
      </c>
      <c r="AF971" s="119" t="s">
        <v>54</v>
      </c>
      <c r="AG971" s="119" t="s">
        <v>54</v>
      </c>
      <c r="AH971" s="119" t="s">
        <v>54</v>
      </c>
      <c r="AI971" s="119" t="s">
        <v>54</v>
      </c>
      <c r="AJ971" s="119" t="s">
        <v>54</v>
      </c>
      <c r="AK971" s="119" t="s">
        <v>54</v>
      </c>
      <c r="AL971" s="119" t="s">
        <v>54</v>
      </c>
      <c r="AM971" s="119">
        <v>0</v>
      </c>
      <c r="AN971" s="119">
        <v>0</v>
      </c>
      <c r="AO971" s="119">
        <v>0</v>
      </c>
      <c r="AP971" s="119">
        <v>1</v>
      </c>
      <c r="AQ971" s="119">
        <v>1</v>
      </c>
      <c r="AR971" s="119">
        <v>4</v>
      </c>
      <c r="AS971" s="119">
        <v>1</v>
      </c>
      <c r="AT971" s="119">
        <v>2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29</v>
      </c>
      <c r="BI971" s="119" t="s">
        <v>53</v>
      </c>
      <c r="BJ971" s="119" t="s">
        <v>53</v>
      </c>
      <c r="BK971" s="119" t="s">
        <v>53</v>
      </c>
      <c r="BL971" s="119">
        <v>1</v>
      </c>
      <c r="BM971" s="119" t="s">
        <v>705</v>
      </c>
    </row>
    <row r="972" spans="1:65" s="119" customFormat="1" ht="11.4" x14ac:dyDescent="0.2">
      <c r="A972" s="119" t="s">
        <v>64</v>
      </c>
      <c r="B972" s="119">
        <v>8</v>
      </c>
      <c r="C972" s="119">
        <v>0</v>
      </c>
      <c r="D972" s="119">
        <v>5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1</v>
      </c>
      <c r="L972" s="119">
        <v>0</v>
      </c>
      <c r="M972" s="119">
        <v>0</v>
      </c>
      <c r="N972" s="119">
        <v>0</v>
      </c>
      <c r="O972" s="119">
        <v>0</v>
      </c>
      <c r="P972" s="119">
        <v>62.5</v>
      </c>
      <c r="Q972" s="119">
        <v>0</v>
      </c>
      <c r="R972" s="119">
        <v>25</v>
      </c>
      <c r="S972" s="119">
        <v>0</v>
      </c>
      <c r="T972" s="119">
        <v>0</v>
      </c>
      <c r="U972" s="119">
        <v>0</v>
      </c>
      <c r="V972" s="119">
        <v>0</v>
      </c>
      <c r="W972" s="119">
        <v>12.5</v>
      </c>
      <c r="X972" s="119">
        <v>0</v>
      </c>
      <c r="Y972" s="119">
        <v>0</v>
      </c>
      <c r="Z972" s="119">
        <v>0</v>
      </c>
      <c r="AA972" s="119" t="s">
        <v>54</v>
      </c>
      <c r="AB972" s="119" t="s">
        <v>477</v>
      </c>
      <c r="AC972" s="119" t="s">
        <v>54</v>
      </c>
      <c r="AD972" s="119" t="s">
        <v>470</v>
      </c>
      <c r="AE972" s="119" t="s">
        <v>54</v>
      </c>
      <c r="AF972" s="119" t="s">
        <v>54</v>
      </c>
      <c r="AG972" s="119" t="s">
        <v>54</v>
      </c>
      <c r="AH972" s="119" t="s">
        <v>54</v>
      </c>
      <c r="AI972" s="119" t="s">
        <v>542</v>
      </c>
      <c r="AJ972" s="119" t="s">
        <v>54</v>
      </c>
      <c r="AK972" s="119" t="s">
        <v>54</v>
      </c>
      <c r="AL972" s="119" t="s">
        <v>54</v>
      </c>
      <c r="AM972" s="119">
        <v>0</v>
      </c>
      <c r="AN972" s="119">
        <v>0</v>
      </c>
      <c r="AO972" s="119">
        <v>0</v>
      </c>
      <c r="AP972" s="119">
        <v>0</v>
      </c>
      <c r="AQ972" s="119">
        <v>3</v>
      </c>
      <c r="AR972" s="119">
        <v>2</v>
      </c>
      <c r="AS972" s="119">
        <v>3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27.5</v>
      </c>
      <c r="BI972" s="119" t="s">
        <v>53</v>
      </c>
      <c r="BJ972" s="119" t="s">
        <v>53</v>
      </c>
      <c r="BK972" s="119" t="s">
        <v>53</v>
      </c>
      <c r="BL972" s="119">
        <v>0</v>
      </c>
      <c r="BM972" s="119" t="s">
        <v>706</v>
      </c>
    </row>
    <row r="973" spans="1:65" s="119" customFormat="1" ht="11.4" x14ac:dyDescent="0.2">
      <c r="A973" s="119" t="s">
        <v>65</v>
      </c>
      <c r="B973" s="119">
        <v>9</v>
      </c>
      <c r="C973" s="119">
        <v>1</v>
      </c>
      <c r="D973" s="119">
        <v>4</v>
      </c>
      <c r="E973" s="119">
        <v>0</v>
      </c>
      <c r="F973" s="119">
        <v>1</v>
      </c>
      <c r="G973" s="119">
        <v>3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11.11</v>
      </c>
      <c r="P973" s="119">
        <v>44.44</v>
      </c>
      <c r="Q973" s="119">
        <v>0</v>
      </c>
      <c r="R973" s="119">
        <v>11.11</v>
      </c>
      <c r="S973" s="119">
        <v>33.33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398</v>
      </c>
      <c r="AB973" s="119" t="s">
        <v>614</v>
      </c>
      <c r="AC973" s="119" t="s">
        <v>54</v>
      </c>
      <c r="AD973" s="119" t="s">
        <v>652</v>
      </c>
      <c r="AE973" s="119" t="s">
        <v>530</v>
      </c>
      <c r="AF973" s="119" t="s">
        <v>54</v>
      </c>
      <c r="AG973" s="119" t="s">
        <v>54</v>
      </c>
      <c r="AH973" s="119" t="s">
        <v>54</v>
      </c>
      <c r="AI973" s="119" t="s">
        <v>54</v>
      </c>
      <c r="AJ973" s="119" t="s">
        <v>54</v>
      </c>
      <c r="AK973" s="119" t="s">
        <v>54</v>
      </c>
      <c r="AL973" s="119" t="s">
        <v>54</v>
      </c>
      <c r="AM973" s="119">
        <v>0</v>
      </c>
      <c r="AN973" s="119">
        <v>0</v>
      </c>
      <c r="AO973" s="119">
        <v>0</v>
      </c>
      <c r="AP973" s="119">
        <v>1</v>
      </c>
      <c r="AQ973" s="119">
        <v>0</v>
      </c>
      <c r="AR973" s="119">
        <v>2</v>
      </c>
      <c r="AS973" s="119">
        <v>4</v>
      </c>
      <c r="AT973" s="119">
        <v>2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30.4</v>
      </c>
      <c r="BI973" s="119" t="s">
        <v>53</v>
      </c>
      <c r="BJ973" s="119" t="s">
        <v>53</v>
      </c>
      <c r="BK973" s="119" t="s">
        <v>53</v>
      </c>
      <c r="BL973" s="119">
        <v>0</v>
      </c>
      <c r="BM973" s="119" t="s">
        <v>705</v>
      </c>
    </row>
    <row r="974" spans="1:65" s="119" customFormat="1" ht="11.4" x14ac:dyDescent="0.2">
      <c r="A974" s="119" t="s">
        <v>65</v>
      </c>
      <c r="B974" s="119">
        <v>8</v>
      </c>
      <c r="C974" s="119">
        <v>1</v>
      </c>
      <c r="D974" s="119">
        <v>7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12.5</v>
      </c>
      <c r="P974" s="119">
        <v>87.5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426</v>
      </c>
      <c r="AB974" s="119" t="s">
        <v>556</v>
      </c>
      <c r="AC974" s="119" t="s">
        <v>54</v>
      </c>
      <c r="AD974" s="119" t="s">
        <v>54</v>
      </c>
      <c r="AE974" s="119" t="s">
        <v>54</v>
      </c>
      <c r="AF974" s="119" t="s">
        <v>54</v>
      </c>
      <c r="AG974" s="119" t="s">
        <v>54</v>
      </c>
      <c r="AH974" s="119" t="s">
        <v>54</v>
      </c>
      <c r="AI974" s="119" t="s">
        <v>54</v>
      </c>
      <c r="AJ974" s="119" t="s">
        <v>54</v>
      </c>
      <c r="AK974" s="119" t="s">
        <v>54</v>
      </c>
      <c r="AL974" s="119" t="s">
        <v>54</v>
      </c>
      <c r="AM974" s="119">
        <v>0</v>
      </c>
      <c r="AN974" s="119">
        <v>0</v>
      </c>
      <c r="AO974" s="119">
        <v>0</v>
      </c>
      <c r="AP974" s="119">
        <v>0</v>
      </c>
      <c r="AQ974" s="119">
        <v>2</v>
      </c>
      <c r="AR974" s="119">
        <v>3</v>
      </c>
      <c r="AS974" s="119">
        <v>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27.3</v>
      </c>
      <c r="BI974" s="119" t="s">
        <v>53</v>
      </c>
      <c r="BJ974" s="119" t="s">
        <v>53</v>
      </c>
      <c r="BK974" s="119" t="s">
        <v>53</v>
      </c>
      <c r="BL974" s="119">
        <v>0</v>
      </c>
      <c r="BM974" s="119" t="s">
        <v>706</v>
      </c>
    </row>
    <row r="975" spans="1:65" s="119" customFormat="1" ht="11.4" x14ac:dyDescent="0.2">
      <c r="A975" s="119" t="s">
        <v>66</v>
      </c>
      <c r="B975" s="119">
        <v>10</v>
      </c>
      <c r="C975" s="119">
        <v>0</v>
      </c>
      <c r="D975" s="119">
        <v>8</v>
      </c>
      <c r="E975" s="119">
        <v>0</v>
      </c>
      <c r="F975" s="119">
        <v>1</v>
      </c>
      <c r="G975" s="119">
        <v>1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80</v>
      </c>
      <c r="Q975" s="119">
        <v>0</v>
      </c>
      <c r="R975" s="119">
        <v>10</v>
      </c>
      <c r="S975" s="119">
        <v>10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54</v>
      </c>
      <c r="AB975" s="119" t="s">
        <v>471</v>
      </c>
      <c r="AC975" s="119" t="s">
        <v>54</v>
      </c>
      <c r="AD975" s="119" t="s">
        <v>600</v>
      </c>
      <c r="AE975" s="119" t="s">
        <v>442</v>
      </c>
      <c r="AF975" s="119" t="s">
        <v>54</v>
      </c>
      <c r="AG975" s="119" t="s">
        <v>54</v>
      </c>
      <c r="AH975" s="119" t="s">
        <v>54</v>
      </c>
      <c r="AI975" s="119" t="s">
        <v>54</v>
      </c>
      <c r="AJ975" s="119" t="s">
        <v>54</v>
      </c>
      <c r="AK975" s="119" t="s">
        <v>54</v>
      </c>
      <c r="AL975" s="119" t="s">
        <v>54</v>
      </c>
      <c r="AM975" s="119">
        <v>0</v>
      </c>
      <c r="AN975" s="119">
        <v>0</v>
      </c>
      <c r="AO975" s="119">
        <v>0</v>
      </c>
      <c r="AP975" s="119">
        <v>0</v>
      </c>
      <c r="AQ975" s="119">
        <v>3</v>
      </c>
      <c r="AR975" s="119">
        <v>4</v>
      </c>
      <c r="AS975" s="119">
        <v>3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27.7</v>
      </c>
      <c r="BI975" s="119" t="s">
        <v>53</v>
      </c>
      <c r="BJ975" s="119" t="s">
        <v>53</v>
      </c>
      <c r="BK975" s="119" t="s">
        <v>53</v>
      </c>
      <c r="BL975" s="119">
        <v>0</v>
      </c>
      <c r="BM975" s="119" t="s">
        <v>705</v>
      </c>
    </row>
    <row r="976" spans="1:65" s="119" customFormat="1" ht="11.4" x14ac:dyDescent="0.2">
      <c r="A976" s="119" t="s">
        <v>66</v>
      </c>
      <c r="B976" s="119">
        <v>10</v>
      </c>
      <c r="C976" s="119">
        <v>0</v>
      </c>
      <c r="D976" s="119">
        <v>9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90</v>
      </c>
      <c r="Q976" s="119">
        <v>0</v>
      </c>
      <c r="R976" s="119">
        <v>10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54</v>
      </c>
      <c r="AB976" s="119" t="s">
        <v>536</v>
      </c>
      <c r="AC976" s="119" t="s">
        <v>54</v>
      </c>
      <c r="AD976" s="119" t="s">
        <v>394</v>
      </c>
      <c r="AE976" s="119" t="s">
        <v>54</v>
      </c>
      <c r="AF976" s="119" t="s">
        <v>54</v>
      </c>
      <c r="AG976" s="119" t="s">
        <v>54</v>
      </c>
      <c r="AH976" s="119" t="s">
        <v>54</v>
      </c>
      <c r="AI976" s="119" t="s">
        <v>54</v>
      </c>
      <c r="AJ976" s="119" t="s">
        <v>54</v>
      </c>
      <c r="AK976" s="119" t="s">
        <v>54</v>
      </c>
      <c r="AL976" s="119" t="s">
        <v>54</v>
      </c>
      <c r="AM976" s="119">
        <v>0</v>
      </c>
      <c r="AN976" s="119">
        <v>0</v>
      </c>
      <c r="AO976" s="119">
        <v>0</v>
      </c>
      <c r="AP976" s="119">
        <v>3</v>
      </c>
      <c r="AQ976" s="119">
        <v>2</v>
      </c>
      <c r="AR976" s="119">
        <v>3</v>
      </c>
      <c r="AS976" s="119">
        <v>2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24.9</v>
      </c>
      <c r="BI976" s="119" t="s">
        <v>53</v>
      </c>
      <c r="BJ976" s="119" t="s">
        <v>53</v>
      </c>
      <c r="BK976" s="119" t="s">
        <v>53</v>
      </c>
      <c r="BL976" s="119">
        <v>0</v>
      </c>
      <c r="BM976" s="119" t="s">
        <v>706</v>
      </c>
    </row>
    <row r="977" spans="1:65" s="119" customFormat="1" ht="11.4" x14ac:dyDescent="0.2">
      <c r="A977" s="119" t="s">
        <v>67</v>
      </c>
      <c r="B977" s="119">
        <v>5</v>
      </c>
      <c r="C977" s="119">
        <v>0</v>
      </c>
      <c r="D977" s="119">
        <v>5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54</v>
      </c>
      <c r="AB977" s="119" t="s">
        <v>602</v>
      </c>
      <c r="AC977" s="119" t="s">
        <v>54</v>
      </c>
      <c r="AD977" s="119" t="s">
        <v>54</v>
      </c>
      <c r="AE977" s="119" t="s">
        <v>54</v>
      </c>
      <c r="AF977" s="119" t="s">
        <v>54</v>
      </c>
      <c r="AG977" s="119" t="s">
        <v>54</v>
      </c>
      <c r="AH977" s="119" t="s">
        <v>54</v>
      </c>
      <c r="AI977" s="119" t="s">
        <v>54</v>
      </c>
      <c r="AJ977" s="119" t="s">
        <v>54</v>
      </c>
      <c r="AK977" s="119" t="s">
        <v>54</v>
      </c>
      <c r="AL977" s="119" t="s">
        <v>54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30.4</v>
      </c>
      <c r="BI977" s="119" t="s">
        <v>53</v>
      </c>
      <c r="BJ977" s="119" t="s">
        <v>53</v>
      </c>
      <c r="BK977" s="119" t="s">
        <v>53</v>
      </c>
      <c r="BL977" s="119">
        <v>0</v>
      </c>
      <c r="BM977" s="119" t="s">
        <v>705</v>
      </c>
    </row>
    <row r="978" spans="1:65" s="119" customFormat="1" ht="11.4" x14ac:dyDescent="0.2">
      <c r="A978" s="119" t="s">
        <v>67</v>
      </c>
      <c r="B978" s="119">
        <v>8</v>
      </c>
      <c r="C978" s="119">
        <v>1</v>
      </c>
      <c r="D978" s="119">
        <v>5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12.5</v>
      </c>
      <c r="P978" s="119">
        <v>62.5</v>
      </c>
      <c r="Q978" s="119">
        <v>0</v>
      </c>
      <c r="R978" s="119">
        <v>25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660</v>
      </c>
      <c r="AB978" s="119" t="s">
        <v>447</v>
      </c>
      <c r="AC978" s="119" t="s">
        <v>54</v>
      </c>
      <c r="AD978" s="119" t="s">
        <v>453</v>
      </c>
      <c r="AE978" s="119" t="s">
        <v>54</v>
      </c>
      <c r="AF978" s="119" t="s">
        <v>54</v>
      </c>
      <c r="AG978" s="119" t="s">
        <v>54</v>
      </c>
      <c r="AH978" s="119" t="s">
        <v>54</v>
      </c>
      <c r="AI978" s="119" t="s">
        <v>54</v>
      </c>
      <c r="AJ978" s="119" t="s">
        <v>54</v>
      </c>
      <c r="AK978" s="119" t="s">
        <v>54</v>
      </c>
      <c r="AL978" s="119" t="s">
        <v>54</v>
      </c>
      <c r="AM978" s="119">
        <v>0</v>
      </c>
      <c r="AN978" s="119">
        <v>1</v>
      </c>
      <c r="AO978" s="119">
        <v>0</v>
      </c>
      <c r="AP978" s="119">
        <v>1</v>
      </c>
      <c r="AQ978" s="119">
        <v>3</v>
      </c>
      <c r="AR978" s="119">
        <v>2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22.8</v>
      </c>
      <c r="BI978" s="119" t="s">
        <v>53</v>
      </c>
      <c r="BJ978" s="119" t="s">
        <v>53</v>
      </c>
      <c r="BK978" s="119" t="s">
        <v>53</v>
      </c>
      <c r="BL978" s="119">
        <v>0</v>
      </c>
      <c r="BM978" s="119" t="s">
        <v>706</v>
      </c>
    </row>
    <row r="979" spans="1:65" s="119" customFormat="1" ht="11.4" x14ac:dyDescent="0.2">
      <c r="A979" s="119" t="s">
        <v>68</v>
      </c>
      <c r="B979" s="119">
        <v>12</v>
      </c>
      <c r="C979" s="119">
        <v>0</v>
      </c>
      <c r="D979" s="119">
        <v>7</v>
      </c>
      <c r="E979" s="119">
        <v>0</v>
      </c>
      <c r="F979" s="119">
        <v>3</v>
      </c>
      <c r="G979" s="119">
        <v>1</v>
      </c>
      <c r="H979" s="119">
        <v>1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58.33</v>
      </c>
      <c r="Q979" s="119">
        <v>0</v>
      </c>
      <c r="R979" s="119">
        <v>25</v>
      </c>
      <c r="S979" s="119">
        <v>8.3330000000000002</v>
      </c>
      <c r="T979" s="119">
        <v>8.3330000000000002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54</v>
      </c>
      <c r="AB979" s="119" t="s">
        <v>472</v>
      </c>
      <c r="AC979" s="119" t="s">
        <v>54</v>
      </c>
      <c r="AD979" s="119" t="s">
        <v>461</v>
      </c>
      <c r="AE979" s="119" t="s">
        <v>455</v>
      </c>
      <c r="AF979" s="119" t="s">
        <v>553</v>
      </c>
      <c r="AG979" s="119" t="s">
        <v>54</v>
      </c>
      <c r="AH979" s="119" t="s">
        <v>54</v>
      </c>
      <c r="AI979" s="119" t="s">
        <v>54</v>
      </c>
      <c r="AJ979" s="119" t="s">
        <v>54</v>
      </c>
      <c r="AK979" s="119" t="s">
        <v>54</v>
      </c>
      <c r="AL979" s="119" t="s">
        <v>54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6</v>
      </c>
      <c r="AS979" s="119">
        <v>4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29.4</v>
      </c>
      <c r="BI979" s="119">
        <v>29.5</v>
      </c>
      <c r="BJ979" s="119">
        <v>33.200000000000003</v>
      </c>
      <c r="BK979" s="119">
        <v>37.5</v>
      </c>
      <c r="BL979" s="119">
        <v>1</v>
      </c>
      <c r="BM979" s="119" t="s">
        <v>705</v>
      </c>
    </row>
    <row r="980" spans="1:65" s="119" customFormat="1" ht="11.4" x14ac:dyDescent="0.2">
      <c r="A980" s="119" t="s">
        <v>68</v>
      </c>
      <c r="B980" s="119">
        <v>10</v>
      </c>
      <c r="C980" s="119">
        <v>0</v>
      </c>
      <c r="D980" s="119">
        <v>8</v>
      </c>
      <c r="E980" s="119">
        <v>0</v>
      </c>
      <c r="F980" s="119">
        <v>2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80</v>
      </c>
      <c r="Q980" s="119">
        <v>0</v>
      </c>
      <c r="R980" s="119">
        <v>20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54</v>
      </c>
      <c r="AB980" s="119" t="s">
        <v>458</v>
      </c>
      <c r="AC980" s="119" t="s">
        <v>54</v>
      </c>
      <c r="AD980" s="119" t="s">
        <v>456</v>
      </c>
      <c r="AE980" s="119" t="s">
        <v>54</v>
      </c>
      <c r="AF980" s="119" t="s">
        <v>54</v>
      </c>
      <c r="AG980" s="119" t="s">
        <v>54</v>
      </c>
      <c r="AH980" s="119" t="s">
        <v>54</v>
      </c>
      <c r="AI980" s="119" t="s">
        <v>54</v>
      </c>
      <c r="AJ980" s="119" t="s">
        <v>54</v>
      </c>
      <c r="AK980" s="119" t="s">
        <v>54</v>
      </c>
      <c r="AL980" s="119" t="s">
        <v>54</v>
      </c>
      <c r="AM980" s="119">
        <v>0</v>
      </c>
      <c r="AN980" s="119">
        <v>0</v>
      </c>
      <c r="AO980" s="119">
        <v>0</v>
      </c>
      <c r="AP980" s="119">
        <v>1</v>
      </c>
      <c r="AQ980" s="119">
        <v>3</v>
      </c>
      <c r="AR980" s="119">
        <v>6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25</v>
      </c>
      <c r="BI980" s="119" t="s">
        <v>53</v>
      </c>
      <c r="BJ980" s="119" t="s">
        <v>53</v>
      </c>
      <c r="BK980" s="119" t="s">
        <v>53</v>
      </c>
      <c r="BL980" s="119">
        <v>0</v>
      </c>
      <c r="BM980" s="119" t="s">
        <v>706</v>
      </c>
    </row>
    <row r="981" spans="1:65" s="119" customFormat="1" ht="11.4" x14ac:dyDescent="0.2">
      <c r="A981" s="119" t="s">
        <v>69</v>
      </c>
      <c r="B981" s="119">
        <v>5</v>
      </c>
      <c r="C981" s="119">
        <v>0</v>
      </c>
      <c r="D981" s="119">
        <v>4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80</v>
      </c>
      <c r="Q981" s="119">
        <v>0</v>
      </c>
      <c r="R981" s="119">
        <v>20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54</v>
      </c>
      <c r="AB981" s="119" t="s">
        <v>623</v>
      </c>
      <c r="AC981" s="119" t="s">
        <v>54</v>
      </c>
      <c r="AD981" s="119" t="s">
        <v>627</v>
      </c>
      <c r="AE981" s="119" t="s">
        <v>54</v>
      </c>
      <c r="AF981" s="119" t="s">
        <v>54</v>
      </c>
      <c r="AG981" s="119" t="s">
        <v>54</v>
      </c>
      <c r="AH981" s="119" t="s">
        <v>54</v>
      </c>
      <c r="AI981" s="119" t="s">
        <v>54</v>
      </c>
      <c r="AJ981" s="119" t="s">
        <v>54</v>
      </c>
      <c r="AK981" s="119" t="s">
        <v>54</v>
      </c>
      <c r="AL981" s="119" t="s">
        <v>54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1</v>
      </c>
      <c r="AT981" s="119">
        <v>3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34.799999999999997</v>
      </c>
      <c r="BI981" s="119" t="s">
        <v>53</v>
      </c>
      <c r="BJ981" s="119" t="s">
        <v>53</v>
      </c>
      <c r="BK981" s="119" t="s">
        <v>53</v>
      </c>
      <c r="BL981" s="119">
        <v>1</v>
      </c>
      <c r="BM981" s="119" t="s">
        <v>705</v>
      </c>
    </row>
    <row r="982" spans="1:65" s="119" customFormat="1" ht="11.4" x14ac:dyDescent="0.2">
      <c r="A982" s="119" t="s">
        <v>69</v>
      </c>
      <c r="B982" s="119">
        <v>7</v>
      </c>
      <c r="C982" s="119">
        <v>0</v>
      </c>
      <c r="D982" s="119">
        <v>6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85.71</v>
      </c>
      <c r="Q982" s="119">
        <v>0</v>
      </c>
      <c r="R982" s="119">
        <v>14.29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54</v>
      </c>
      <c r="AB982" s="119" t="s">
        <v>472</v>
      </c>
      <c r="AC982" s="119" t="s">
        <v>54</v>
      </c>
      <c r="AD982" s="119" t="s">
        <v>539</v>
      </c>
      <c r="AE982" s="119" t="s">
        <v>54</v>
      </c>
      <c r="AF982" s="119" t="s">
        <v>54</v>
      </c>
      <c r="AG982" s="119" t="s">
        <v>54</v>
      </c>
      <c r="AH982" s="119" t="s">
        <v>54</v>
      </c>
      <c r="AI982" s="119" t="s">
        <v>54</v>
      </c>
      <c r="AJ982" s="119" t="s">
        <v>54</v>
      </c>
      <c r="AK982" s="119" t="s">
        <v>54</v>
      </c>
      <c r="AL982" s="119" t="s">
        <v>54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4</v>
      </c>
      <c r="AS982" s="119">
        <v>1</v>
      </c>
      <c r="AT982" s="119">
        <v>1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30.4</v>
      </c>
      <c r="BI982" s="119" t="s">
        <v>53</v>
      </c>
      <c r="BJ982" s="119" t="s">
        <v>53</v>
      </c>
      <c r="BK982" s="119" t="s">
        <v>53</v>
      </c>
      <c r="BL982" s="119">
        <v>1</v>
      </c>
      <c r="BM982" s="119" t="s">
        <v>706</v>
      </c>
    </row>
    <row r="983" spans="1:65" s="119" customFormat="1" ht="11.4" x14ac:dyDescent="0.2">
      <c r="A983" s="119" t="s">
        <v>70</v>
      </c>
      <c r="B983" s="119">
        <v>10</v>
      </c>
      <c r="C983" s="119">
        <v>0</v>
      </c>
      <c r="D983" s="119">
        <v>8</v>
      </c>
      <c r="E983" s="119">
        <v>0</v>
      </c>
      <c r="F983" s="119">
        <v>1</v>
      </c>
      <c r="G983" s="119">
        <v>1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80</v>
      </c>
      <c r="Q983" s="119">
        <v>0</v>
      </c>
      <c r="R983" s="119">
        <v>10</v>
      </c>
      <c r="S983" s="119">
        <v>10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54</v>
      </c>
      <c r="AB983" s="119" t="s">
        <v>551</v>
      </c>
      <c r="AC983" s="119" t="s">
        <v>54</v>
      </c>
      <c r="AD983" s="119" t="s">
        <v>544</v>
      </c>
      <c r="AE983" s="119" t="s">
        <v>537</v>
      </c>
      <c r="AF983" s="119" t="s">
        <v>54</v>
      </c>
      <c r="AG983" s="119" t="s">
        <v>54</v>
      </c>
      <c r="AH983" s="119" t="s">
        <v>54</v>
      </c>
      <c r="AI983" s="119" t="s">
        <v>54</v>
      </c>
      <c r="AJ983" s="119" t="s">
        <v>54</v>
      </c>
      <c r="AK983" s="119" t="s">
        <v>54</v>
      </c>
      <c r="AL983" s="119" t="s">
        <v>54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4</v>
      </c>
      <c r="AS983" s="119">
        <v>5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29.8</v>
      </c>
      <c r="BI983" s="119" t="s">
        <v>53</v>
      </c>
      <c r="BJ983" s="119" t="s">
        <v>53</v>
      </c>
      <c r="BK983" s="119" t="s">
        <v>53</v>
      </c>
      <c r="BL983" s="119">
        <v>0</v>
      </c>
      <c r="BM983" s="119" t="s">
        <v>705</v>
      </c>
    </row>
    <row r="984" spans="1:65" s="119" customFormat="1" ht="11.4" x14ac:dyDescent="0.2">
      <c r="A984" s="119" t="s">
        <v>70</v>
      </c>
      <c r="B984" s="119">
        <v>8</v>
      </c>
      <c r="C984" s="119">
        <v>1</v>
      </c>
      <c r="D984" s="119">
        <v>5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12.5</v>
      </c>
      <c r="P984" s="119">
        <v>62.5</v>
      </c>
      <c r="Q984" s="119">
        <v>0</v>
      </c>
      <c r="R984" s="119">
        <v>25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422</v>
      </c>
      <c r="AB984" s="119" t="s">
        <v>596</v>
      </c>
      <c r="AC984" s="119" t="s">
        <v>54</v>
      </c>
      <c r="AD984" s="119" t="s">
        <v>460</v>
      </c>
      <c r="AE984" s="119" t="s">
        <v>54</v>
      </c>
      <c r="AF984" s="119" t="s">
        <v>54</v>
      </c>
      <c r="AG984" s="119" t="s">
        <v>54</v>
      </c>
      <c r="AH984" s="119" t="s">
        <v>54</v>
      </c>
      <c r="AI984" s="119" t="s">
        <v>54</v>
      </c>
      <c r="AJ984" s="119" t="s">
        <v>54</v>
      </c>
      <c r="AK984" s="119" t="s">
        <v>54</v>
      </c>
      <c r="AL984" s="119" t="s">
        <v>54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3</v>
      </c>
      <c r="AS984" s="119">
        <v>2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27.7</v>
      </c>
      <c r="BI984" s="119" t="s">
        <v>53</v>
      </c>
      <c r="BJ984" s="119" t="s">
        <v>53</v>
      </c>
      <c r="BK984" s="119" t="s">
        <v>53</v>
      </c>
      <c r="BL984" s="119">
        <v>0</v>
      </c>
      <c r="BM984" s="119" t="s">
        <v>706</v>
      </c>
    </row>
    <row r="985" spans="1:65" s="119" customFormat="1" ht="11.4" x14ac:dyDescent="0.2">
      <c r="A985" s="119" t="s">
        <v>71</v>
      </c>
      <c r="B985" s="119">
        <v>11</v>
      </c>
      <c r="C985" s="119">
        <v>0</v>
      </c>
      <c r="D985" s="119">
        <v>10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90.91</v>
      </c>
      <c r="Q985" s="119">
        <v>0</v>
      </c>
      <c r="R985" s="119">
        <v>9.0909999999999993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54</v>
      </c>
      <c r="AB985" s="119" t="s">
        <v>548</v>
      </c>
      <c r="AC985" s="119" t="s">
        <v>54</v>
      </c>
      <c r="AD985" s="119" t="s">
        <v>401</v>
      </c>
      <c r="AE985" s="119" t="s">
        <v>54</v>
      </c>
      <c r="AF985" s="119" t="s">
        <v>54</v>
      </c>
      <c r="AG985" s="119" t="s">
        <v>54</v>
      </c>
      <c r="AH985" s="119" t="s">
        <v>54</v>
      </c>
      <c r="AI985" s="119" t="s">
        <v>54</v>
      </c>
      <c r="AJ985" s="119" t="s">
        <v>54</v>
      </c>
      <c r="AK985" s="119" t="s">
        <v>54</v>
      </c>
      <c r="AL985" s="119" t="s">
        <v>54</v>
      </c>
      <c r="AM985" s="119">
        <v>0</v>
      </c>
      <c r="AN985" s="119">
        <v>0</v>
      </c>
      <c r="AO985" s="119">
        <v>0</v>
      </c>
      <c r="AP985" s="119">
        <v>0</v>
      </c>
      <c r="AQ985" s="119">
        <v>3</v>
      </c>
      <c r="AR985" s="119">
        <v>2</v>
      </c>
      <c r="AS985" s="119">
        <v>5</v>
      </c>
      <c r="AT985" s="119">
        <v>0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29.3</v>
      </c>
      <c r="BI985" s="119">
        <v>30.1</v>
      </c>
      <c r="BJ985" s="119">
        <v>34.299999999999997</v>
      </c>
      <c r="BK985" s="119">
        <v>40.1</v>
      </c>
      <c r="BL985" s="119">
        <v>1</v>
      </c>
      <c r="BM985" s="119" t="s">
        <v>705</v>
      </c>
    </row>
    <row r="986" spans="1:65" s="119" customFormat="1" ht="11.4" x14ac:dyDescent="0.2">
      <c r="A986" s="119" t="s">
        <v>71</v>
      </c>
      <c r="B986" s="119">
        <v>14</v>
      </c>
      <c r="C986" s="119">
        <v>0</v>
      </c>
      <c r="D986" s="119">
        <v>11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1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78.569999999999993</v>
      </c>
      <c r="Q986" s="119">
        <v>0</v>
      </c>
      <c r="R986" s="119">
        <v>14.29</v>
      </c>
      <c r="S986" s="119">
        <v>0</v>
      </c>
      <c r="T986" s="119">
        <v>0</v>
      </c>
      <c r="U986" s="119">
        <v>0</v>
      </c>
      <c r="V986" s="119">
        <v>7.1429999999999998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54</v>
      </c>
      <c r="AB986" s="119" t="s">
        <v>477</v>
      </c>
      <c r="AC986" s="119" t="s">
        <v>54</v>
      </c>
      <c r="AD986" s="119" t="s">
        <v>600</v>
      </c>
      <c r="AE986" s="119" t="s">
        <v>54</v>
      </c>
      <c r="AF986" s="119" t="s">
        <v>54</v>
      </c>
      <c r="AG986" s="119" t="s">
        <v>54</v>
      </c>
      <c r="AH986" s="119" t="s">
        <v>478</v>
      </c>
      <c r="AI986" s="119" t="s">
        <v>54</v>
      </c>
      <c r="AJ986" s="119" t="s">
        <v>54</v>
      </c>
      <c r="AK986" s="119" t="s">
        <v>54</v>
      </c>
      <c r="AL986" s="119" t="s">
        <v>54</v>
      </c>
      <c r="AM986" s="119">
        <v>0</v>
      </c>
      <c r="AN986" s="119">
        <v>0</v>
      </c>
      <c r="AO986" s="119">
        <v>0</v>
      </c>
      <c r="AP986" s="119">
        <v>1</v>
      </c>
      <c r="AQ986" s="119">
        <v>4</v>
      </c>
      <c r="AR986" s="119">
        <v>7</v>
      </c>
      <c r="AS986" s="119">
        <v>1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26.1</v>
      </c>
      <c r="BI986" s="119">
        <v>25.1</v>
      </c>
      <c r="BJ986" s="119">
        <v>30.1</v>
      </c>
      <c r="BK986" s="119">
        <v>35.200000000000003</v>
      </c>
      <c r="BL986" s="119">
        <v>0</v>
      </c>
      <c r="BM986" s="119" t="s">
        <v>706</v>
      </c>
    </row>
    <row r="987" spans="1:65" s="119" customFormat="1" ht="11.4" x14ac:dyDescent="0.2">
      <c r="A987" s="119" t="s">
        <v>72</v>
      </c>
      <c r="B987" s="119">
        <v>7</v>
      </c>
      <c r="C987" s="119">
        <v>1</v>
      </c>
      <c r="D987" s="119">
        <v>5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14.29</v>
      </c>
      <c r="P987" s="119">
        <v>71.430000000000007</v>
      </c>
      <c r="Q987" s="119">
        <v>0</v>
      </c>
      <c r="R987" s="119">
        <v>14.29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620</v>
      </c>
      <c r="AB987" s="119" t="s">
        <v>535</v>
      </c>
      <c r="AC987" s="119" t="s">
        <v>54</v>
      </c>
      <c r="AD987" s="119" t="s">
        <v>535</v>
      </c>
      <c r="AE987" s="119" t="s">
        <v>54</v>
      </c>
      <c r="AF987" s="119" t="s">
        <v>54</v>
      </c>
      <c r="AG987" s="119" t="s">
        <v>54</v>
      </c>
      <c r="AH987" s="119" t="s">
        <v>54</v>
      </c>
      <c r="AI987" s="119" t="s">
        <v>54</v>
      </c>
      <c r="AJ987" s="119" t="s">
        <v>54</v>
      </c>
      <c r="AK987" s="119" t="s">
        <v>54</v>
      </c>
      <c r="AL987" s="119" t="s">
        <v>54</v>
      </c>
      <c r="AM987" s="119">
        <v>0</v>
      </c>
      <c r="AN987" s="119">
        <v>0</v>
      </c>
      <c r="AO987" s="119">
        <v>0</v>
      </c>
      <c r="AP987" s="119">
        <v>0</v>
      </c>
      <c r="AQ987" s="119">
        <v>1</v>
      </c>
      <c r="AR987" s="119">
        <v>2</v>
      </c>
      <c r="AS987" s="119">
        <v>3</v>
      </c>
      <c r="AT987" s="119">
        <v>1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29.6</v>
      </c>
      <c r="BI987" s="119" t="s">
        <v>53</v>
      </c>
      <c r="BJ987" s="119" t="s">
        <v>53</v>
      </c>
      <c r="BK987" s="119" t="s">
        <v>53</v>
      </c>
      <c r="BL987" s="119">
        <v>0</v>
      </c>
      <c r="BM987" s="119" t="s">
        <v>705</v>
      </c>
    </row>
    <row r="988" spans="1:65" s="119" customFormat="1" ht="11.4" x14ac:dyDescent="0.2">
      <c r="A988" s="119" t="s">
        <v>72</v>
      </c>
      <c r="B988" s="119">
        <v>16</v>
      </c>
      <c r="C988" s="119">
        <v>2</v>
      </c>
      <c r="D988" s="119">
        <v>13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12.5</v>
      </c>
      <c r="P988" s="119">
        <v>81.25</v>
      </c>
      <c r="Q988" s="119">
        <v>0</v>
      </c>
      <c r="R988" s="119">
        <v>6.25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457</v>
      </c>
      <c r="AB988" s="119" t="s">
        <v>540</v>
      </c>
      <c r="AC988" s="119" t="s">
        <v>54</v>
      </c>
      <c r="AD988" s="119" t="s">
        <v>416</v>
      </c>
      <c r="AE988" s="119" t="s">
        <v>54</v>
      </c>
      <c r="AF988" s="119" t="s">
        <v>54</v>
      </c>
      <c r="AG988" s="119" t="s">
        <v>54</v>
      </c>
      <c r="AH988" s="119" t="s">
        <v>54</v>
      </c>
      <c r="AI988" s="119" t="s">
        <v>54</v>
      </c>
      <c r="AJ988" s="119" t="s">
        <v>54</v>
      </c>
      <c r="AK988" s="119" t="s">
        <v>54</v>
      </c>
      <c r="AL988" s="119" t="s">
        <v>54</v>
      </c>
      <c r="AM988" s="119">
        <v>0</v>
      </c>
      <c r="AN988" s="119">
        <v>0</v>
      </c>
      <c r="AO988" s="119">
        <v>0</v>
      </c>
      <c r="AP988" s="119">
        <v>1</v>
      </c>
      <c r="AQ988" s="119">
        <v>2</v>
      </c>
      <c r="AR988" s="119">
        <v>7</v>
      </c>
      <c r="AS988" s="119">
        <v>6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28.1</v>
      </c>
      <c r="BI988" s="119">
        <v>28.7</v>
      </c>
      <c r="BJ988" s="119">
        <v>33.299999999999997</v>
      </c>
      <c r="BK988" s="119">
        <v>34.5</v>
      </c>
      <c r="BL988" s="119">
        <v>0</v>
      </c>
      <c r="BM988" s="119" t="s">
        <v>706</v>
      </c>
    </row>
    <row r="989" spans="1:65" s="119" customFormat="1" ht="11.4" x14ac:dyDescent="0.2">
      <c r="A989" s="119" t="s">
        <v>73</v>
      </c>
      <c r="B989" s="119">
        <v>11</v>
      </c>
      <c r="C989" s="119">
        <v>0</v>
      </c>
      <c r="D989" s="119">
        <v>9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81.819999999999993</v>
      </c>
      <c r="Q989" s="119">
        <v>0</v>
      </c>
      <c r="R989" s="119">
        <v>18.18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54</v>
      </c>
      <c r="AB989" s="119" t="s">
        <v>544</v>
      </c>
      <c r="AC989" s="119" t="s">
        <v>54</v>
      </c>
      <c r="AD989" s="119" t="s">
        <v>526</v>
      </c>
      <c r="AE989" s="119" t="s">
        <v>54</v>
      </c>
      <c r="AF989" s="119" t="s">
        <v>54</v>
      </c>
      <c r="AG989" s="119" t="s">
        <v>54</v>
      </c>
      <c r="AH989" s="119" t="s">
        <v>54</v>
      </c>
      <c r="AI989" s="119" t="s">
        <v>54</v>
      </c>
      <c r="AJ989" s="119" t="s">
        <v>54</v>
      </c>
      <c r="AK989" s="119" t="s">
        <v>54</v>
      </c>
      <c r="AL989" s="119" t="s">
        <v>54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4</v>
      </c>
      <c r="AS989" s="119">
        <v>2</v>
      </c>
      <c r="AT989" s="119">
        <v>3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30.1</v>
      </c>
      <c r="BI989" s="119">
        <v>29.9</v>
      </c>
      <c r="BJ989" s="119">
        <v>36.1</v>
      </c>
      <c r="BK989" s="119">
        <v>36.799999999999997</v>
      </c>
      <c r="BL989" s="119">
        <v>0</v>
      </c>
      <c r="BM989" s="119" t="s">
        <v>705</v>
      </c>
    </row>
    <row r="990" spans="1:65" s="119" customFormat="1" ht="11.4" x14ac:dyDescent="0.2">
      <c r="A990" s="119" t="s">
        <v>73</v>
      </c>
      <c r="B990" s="119">
        <v>11</v>
      </c>
      <c r="C990" s="119">
        <v>1</v>
      </c>
      <c r="D990" s="119">
        <v>8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9.0909999999999993</v>
      </c>
      <c r="P990" s="119">
        <v>72.73</v>
      </c>
      <c r="Q990" s="119">
        <v>0</v>
      </c>
      <c r="R990" s="119">
        <v>18.18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537</v>
      </c>
      <c r="AB990" s="119" t="s">
        <v>476</v>
      </c>
      <c r="AC990" s="119" t="s">
        <v>54</v>
      </c>
      <c r="AD990" s="119" t="s">
        <v>444</v>
      </c>
      <c r="AE990" s="119" t="s">
        <v>54</v>
      </c>
      <c r="AF990" s="119" t="s">
        <v>54</v>
      </c>
      <c r="AG990" s="119" t="s">
        <v>54</v>
      </c>
      <c r="AH990" s="119" t="s">
        <v>54</v>
      </c>
      <c r="AI990" s="119" t="s">
        <v>54</v>
      </c>
      <c r="AJ990" s="119" t="s">
        <v>54</v>
      </c>
      <c r="AK990" s="119" t="s">
        <v>54</v>
      </c>
      <c r="AL990" s="119" t="s">
        <v>54</v>
      </c>
      <c r="AM990" s="119">
        <v>0</v>
      </c>
      <c r="AN990" s="119">
        <v>0</v>
      </c>
      <c r="AO990" s="119">
        <v>0</v>
      </c>
      <c r="AP990" s="119">
        <v>0</v>
      </c>
      <c r="AQ990" s="119">
        <v>3</v>
      </c>
      <c r="AR990" s="119">
        <v>6</v>
      </c>
      <c r="AS990" s="119">
        <v>2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27.1</v>
      </c>
      <c r="BI990" s="119">
        <v>26.7</v>
      </c>
      <c r="BJ990" s="119">
        <v>30.2</v>
      </c>
      <c r="BK990" s="119">
        <v>31.1</v>
      </c>
      <c r="BL990" s="119">
        <v>0</v>
      </c>
      <c r="BM990" s="119" t="s">
        <v>706</v>
      </c>
    </row>
    <row r="991" spans="1:65" s="119" customFormat="1" ht="11.4" x14ac:dyDescent="0.2">
      <c r="A991" s="119" t="s">
        <v>74</v>
      </c>
      <c r="B991" s="119">
        <v>17</v>
      </c>
      <c r="C991" s="119">
        <v>0</v>
      </c>
      <c r="D991" s="119">
        <v>14</v>
      </c>
      <c r="E991" s="119">
        <v>0</v>
      </c>
      <c r="F991" s="119">
        <v>2</v>
      </c>
      <c r="G991" s="119">
        <v>0</v>
      </c>
      <c r="H991" s="119">
        <v>1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82.35</v>
      </c>
      <c r="Q991" s="119">
        <v>0</v>
      </c>
      <c r="R991" s="119">
        <v>11.76</v>
      </c>
      <c r="S991" s="119">
        <v>0</v>
      </c>
      <c r="T991" s="119">
        <v>5.8819999999999997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54</v>
      </c>
      <c r="AB991" s="119" t="s">
        <v>525</v>
      </c>
      <c r="AC991" s="119" t="s">
        <v>54</v>
      </c>
      <c r="AD991" s="119" t="s">
        <v>530</v>
      </c>
      <c r="AE991" s="119" t="s">
        <v>54</v>
      </c>
      <c r="AF991" s="119" t="s">
        <v>442</v>
      </c>
      <c r="AG991" s="119" t="s">
        <v>54</v>
      </c>
      <c r="AH991" s="119" t="s">
        <v>54</v>
      </c>
      <c r="AI991" s="119" t="s">
        <v>54</v>
      </c>
      <c r="AJ991" s="119" t="s">
        <v>54</v>
      </c>
      <c r="AK991" s="119" t="s">
        <v>54</v>
      </c>
      <c r="AL991" s="119" t="s">
        <v>54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8</v>
      </c>
      <c r="AS991" s="119">
        <v>6</v>
      </c>
      <c r="AT991" s="119">
        <v>2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30.4</v>
      </c>
      <c r="BI991" s="119">
        <v>30.1</v>
      </c>
      <c r="BJ991" s="119">
        <v>37.5</v>
      </c>
      <c r="BK991" s="119">
        <v>40.700000000000003</v>
      </c>
      <c r="BL991" s="119">
        <v>2</v>
      </c>
      <c r="BM991" s="119" t="s">
        <v>705</v>
      </c>
    </row>
    <row r="992" spans="1:65" s="119" customFormat="1" ht="11.4" x14ac:dyDescent="0.2">
      <c r="A992" s="119" t="s">
        <v>74</v>
      </c>
      <c r="B992" s="119">
        <v>18</v>
      </c>
      <c r="C992" s="119">
        <v>1</v>
      </c>
      <c r="D992" s="119">
        <v>14</v>
      </c>
      <c r="E992" s="119">
        <v>0</v>
      </c>
      <c r="F992" s="119">
        <v>2</v>
      </c>
      <c r="G992" s="119">
        <v>0</v>
      </c>
      <c r="H992" s="119">
        <v>1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5.556</v>
      </c>
      <c r="P992" s="119">
        <v>77.78</v>
      </c>
      <c r="Q992" s="119">
        <v>0</v>
      </c>
      <c r="R992" s="119">
        <v>11.11</v>
      </c>
      <c r="S992" s="119">
        <v>0</v>
      </c>
      <c r="T992" s="119">
        <v>5.556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402</v>
      </c>
      <c r="AB992" s="119" t="s">
        <v>553</v>
      </c>
      <c r="AC992" s="119" t="s">
        <v>54</v>
      </c>
      <c r="AD992" s="119" t="s">
        <v>573</v>
      </c>
      <c r="AE992" s="119" t="s">
        <v>54</v>
      </c>
      <c r="AF992" s="119" t="s">
        <v>436</v>
      </c>
      <c r="AG992" s="119" t="s">
        <v>54</v>
      </c>
      <c r="AH992" s="119" t="s">
        <v>54</v>
      </c>
      <c r="AI992" s="119" t="s">
        <v>54</v>
      </c>
      <c r="AJ992" s="119" t="s">
        <v>54</v>
      </c>
      <c r="AK992" s="119" t="s">
        <v>54</v>
      </c>
      <c r="AL992" s="119" t="s">
        <v>54</v>
      </c>
      <c r="AM992" s="119">
        <v>0</v>
      </c>
      <c r="AN992" s="119">
        <v>0</v>
      </c>
      <c r="AO992" s="119">
        <v>0</v>
      </c>
      <c r="AP992" s="119">
        <v>0</v>
      </c>
      <c r="AQ992" s="119">
        <v>6</v>
      </c>
      <c r="AR992" s="119">
        <v>6</v>
      </c>
      <c r="AS992" s="119">
        <v>6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27.7</v>
      </c>
      <c r="BI992" s="119">
        <v>27.9</v>
      </c>
      <c r="BJ992" s="119">
        <v>32.5</v>
      </c>
      <c r="BK992" s="119">
        <v>33.700000000000003</v>
      </c>
      <c r="BL992" s="119">
        <v>0</v>
      </c>
      <c r="BM992" s="119" t="s">
        <v>706</v>
      </c>
    </row>
    <row r="993" spans="1:65" s="119" customFormat="1" ht="11.4" x14ac:dyDescent="0.2">
      <c r="A993" s="119" t="s">
        <v>75</v>
      </c>
      <c r="B993" s="119">
        <v>25</v>
      </c>
      <c r="C993" s="119">
        <v>1</v>
      </c>
      <c r="D993" s="119">
        <v>18</v>
      </c>
      <c r="E993" s="119">
        <v>0</v>
      </c>
      <c r="F993" s="119">
        <v>6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4</v>
      </c>
      <c r="P993" s="119">
        <v>72</v>
      </c>
      <c r="Q993" s="119">
        <v>0</v>
      </c>
      <c r="R993" s="119">
        <v>24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439</v>
      </c>
      <c r="AB993" s="119" t="s">
        <v>605</v>
      </c>
      <c r="AC993" s="119" t="s">
        <v>54</v>
      </c>
      <c r="AD993" s="119" t="s">
        <v>631</v>
      </c>
      <c r="AE993" s="119" t="s">
        <v>54</v>
      </c>
      <c r="AF993" s="119" t="s">
        <v>54</v>
      </c>
      <c r="AG993" s="119" t="s">
        <v>54</v>
      </c>
      <c r="AH993" s="119" t="s">
        <v>54</v>
      </c>
      <c r="AI993" s="119" t="s">
        <v>54</v>
      </c>
      <c r="AJ993" s="119" t="s">
        <v>54</v>
      </c>
      <c r="AK993" s="119" t="s">
        <v>54</v>
      </c>
      <c r="AL993" s="119" t="s">
        <v>54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11</v>
      </c>
      <c r="AS993" s="119">
        <v>7</v>
      </c>
      <c r="AT993" s="119">
        <v>2</v>
      </c>
      <c r="AU993" s="119">
        <v>3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32.700000000000003</v>
      </c>
      <c r="BI993" s="119">
        <v>30.2</v>
      </c>
      <c r="BJ993" s="119">
        <v>40.700000000000003</v>
      </c>
      <c r="BK993" s="119">
        <v>46.8</v>
      </c>
      <c r="BL993" s="119">
        <v>5</v>
      </c>
      <c r="BM993" s="119" t="s">
        <v>705</v>
      </c>
    </row>
    <row r="994" spans="1:65" s="119" customFormat="1" ht="11.4" x14ac:dyDescent="0.2">
      <c r="A994" s="119" t="s">
        <v>75</v>
      </c>
      <c r="B994" s="119">
        <v>17</v>
      </c>
      <c r="C994" s="119">
        <v>0</v>
      </c>
      <c r="D994" s="119">
        <v>14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82.35</v>
      </c>
      <c r="Q994" s="119">
        <v>0</v>
      </c>
      <c r="R994" s="119">
        <v>17.649999999999999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54</v>
      </c>
      <c r="AB994" s="119" t="s">
        <v>523</v>
      </c>
      <c r="AC994" s="119" t="s">
        <v>54</v>
      </c>
      <c r="AD994" s="119" t="s">
        <v>549</v>
      </c>
      <c r="AE994" s="119" t="s">
        <v>54</v>
      </c>
      <c r="AF994" s="119" t="s">
        <v>54</v>
      </c>
      <c r="AG994" s="119" t="s">
        <v>54</v>
      </c>
      <c r="AH994" s="119" t="s">
        <v>54</v>
      </c>
      <c r="AI994" s="119" t="s">
        <v>54</v>
      </c>
      <c r="AJ994" s="119" t="s">
        <v>54</v>
      </c>
      <c r="AK994" s="119" t="s">
        <v>54</v>
      </c>
      <c r="AL994" s="119" t="s">
        <v>54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14</v>
      </c>
      <c r="AS994" s="119">
        <v>1</v>
      </c>
      <c r="AT994" s="119">
        <v>1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28.4</v>
      </c>
      <c r="BI994" s="119">
        <v>27.7</v>
      </c>
      <c r="BJ994" s="119">
        <v>30.6</v>
      </c>
      <c r="BK994" s="119">
        <v>37.4</v>
      </c>
      <c r="BL994" s="119">
        <v>1</v>
      </c>
      <c r="BM994" s="119" t="s">
        <v>706</v>
      </c>
    </row>
    <row r="995" spans="1:65" s="119" customFormat="1" ht="11.4" x14ac:dyDescent="0.2">
      <c r="A995" s="119" t="s">
        <v>76</v>
      </c>
      <c r="B995" s="119">
        <v>30</v>
      </c>
      <c r="C995" s="119">
        <v>0</v>
      </c>
      <c r="D995" s="119">
        <v>28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93.33</v>
      </c>
      <c r="Q995" s="119">
        <v>0</v>
      </c>
      <c r="R995" s="119">
        <v>6.6669999999999998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54</v>
      </c>
      <c r="AB995" s="119" t="s">
        <v>557</v>
      </c>
      <c r="AC995" s="119" t="s">
        <v>54</v>
      </c>
      <c r="AD995" s="119" t="s">
        <v>468</v>
      </c>
      <c r="AE995" s="119" t="s">
        <v>54</v>
      </c>
      <c r="AF995" s="119" t="s">
        <v>54</v>
      </c>
      <c r="AG995" s="119" t="s">
        <v>54</v>
      </c>
      <c r="AH995" s="119" t="s">
        <v>54</v>
      </c>
      <c r="AI995" s="119" t="s">
        <v>54</v>
      </c>
      <c r="AJ995" s="119" t="s">
        <v>54</v>
      </c>
      <c r="AK995" s="119" t="s">
        <v>54</v>
      </c>
      <c r="AL995" s="119" t="s">
        <v>54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14</v>
      </c>
      <c r="AS995" s="119">
        <v>11</v>
      </c>
      <c r="AT995" s="119">
        <v>3</v>
      </c>
      <c r="AU995" s="119">
        <v>0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30.7</v>
      </c>
      <c r="BI995" s="119">
        <v>30.1</v>
      </c>
      <c r="BJ995" s="119">
        <v>35.6</v>
      </c>
      <c r="BK995" s="119">
        <v>42.5</v>
      </c>
      <c r="BL995" s="119">
        <v>4</v>
      </c>
      <c r="BM995" s="119" t="s">
        <v>705</v>
      </c>
    </row>
    <row r="996" spans="1:65" s="119" customFormat="1" ht="11.4" x14ac:dyDescent="0.2">
      <c r="A996" s="119" t="s">
        <v>76</v>
      </c>
      <c r="B996" s="119">
        <v>26</v>
      </c>
      <c r="C996" s="119">
        <v>2</v>
      </c>
      <c r="D996" s="119">
        <v>18</v>
      </c>
      <c r="E996" s="119">
        <v>0</v>
      </c>
      <c r="F996" s="119">
        <v>6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7.6920000000000002</v>
      </c>
      <c r="P996" s="119">
        <v>69.23</v>
      </c>
      <c r="Q996" s="119">
        <v>0</v>
      </c>
      <c r="R996" s="119">
        <v>23.08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538</v>
      </c>
      <c r="AB996" s="119" t="s">
        <v>470</v>
      </c>
      <c r="AC996" s="119" t="s">
        <v>54</v>
      </c>
      <c r="AD996" s="119" t="s">
        <v>478</v>
      </c>
      <c r="AE996" s="119" t="s">
        <v>54</v>
      </c>
      <c r="AF996" s="119" t="s">
        <v>54</v>
      </c>
      <c r="AG996" s="119" t="s">
        <v>54</v>
      </c>
      <c r="AH996" s="119" t="s">
        <v>54</v>
      </c>
      <c r="AI996" s="119" t="s">
        <v>54</v>
      </c>
      <c r="AJ996" s="119" t="s">
        <v>54</v>
      </c>
      <c r="AK996" s="119" t="s">
        <v>54</v>
      </c>
      <c r="AL996" s="119" t="s">
        <v>54</v>
      </c>
      <c r="AM996" s="119">
        <v>0</v>
      </c>
      <c r="AN996" s="119">
        <v>0</v>
      </c>
      <c r="AO996" s="119">
        <v>0</v>
      </c>
      <c r="AP996" s="119">
        <v>0</v>
      </c>
      <c r="AQ996" s="119">
        <v>4</v>
      </c>
      <c r="AR996" s="119">
        <v>17</v>
      </c>
      <c r="AS996" s="119">
        <v>3</v>
      </c>
      <c r="AT996" s="119">
        <v>1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28.2</v>
      </c>
      <c r="BI996" s="119">
        <v>27.3</v>
      </c>
      <c r="BJ996" s="119">
        <v>31.2</v>
      </c>
      <c r="BK996" s="119">
        <v>39.5</v>
      </c>
      <c r="BL996" s="119">
        <v>1</v>
      </c>
      <c r="BM996" s="119" t="s">
        <v>706</v>
      </c>
    </row>
    <row r="997" spans="1:65" s="119" customFormat="1" ht="11.4" x14ac:dyDescent="0.2">
      <c r="A997" s="119" t="s">
        <v>77</v>
      </c>
      <c r="B997" s="119">
        <v>36</v>
      </c>
      <c r="C997" s="119">
        <v>0</v>
      </c>
      <c r="D997" s="119">
        <v>32</v>
      </c>
      <c r="E997" s="119">
        <v>0</v>
      </c>
      <c r="F997" s="119">
        <v>4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88.89</v>
      </c>
      <c r="Q997" s="119">
        <v>0</v>
      </c>
      <c r="R997" s="119">
        <v>11.11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54</v>
      </c>
      <c r="AB997" s="119" t="s">
        <v>530</v>
      </c>
      <c r="AC997" s="119" t="s">
        <v>54</v>
      </c>
      <c r="AD997" s="119" t="s">
        <v>602</v>
      </c>
      <c r="AE997" s="119" t="s">
        <v>54</v>
      </c>
      <c r="AF997" s="119" t="s">
        <v>54</v>
      </c>
      <c r="AG997" s="119" t="s">
        <v>54</v>
      </c>
      <c r="AH997" s="119" t="s">
        <v>54</v>
      </c>
      <c r="AI997" s="119" t="s">
        <v>54</v>
      </c>
      <c r="AJ997" s="119" t="s">
        <v>54</v>
      </c>
      <c r="AK997" s="119" t="s">
        <v>54</v>
      </c>
      <c r="AL997" s="119" t="s">
        <v>54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16</v>
      </c>
      <c r="AS997" s="119">
        <v>14</v>
      </c>
      <c r="AT997" s="119">
        <v>3</v>
      </c>
      <c r="AU997" s="119">
        <v>0</v>
      </c>
      <c r="AV997" s="119">
        <v>0</v>
      </c>
      <c r="AW997" s="119">
        <v>1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30.8</v>
      </c>
      <c r="BI997" s="119">
        <v>30</v>
      </c>
      <c r="BJ997" s="119">
        <v>34.200000000000003</v>
      </c>
      <c r="BK997" s="119">
        <v>38.1</v>
      </c>
      <c r="BL997" s="119">
        <v>1</v>
      </c>
      <c r="BM997" s="119" t="s">
        <v>705</v>
      </c>
    </row>
    <row r="998" spans="1:65" s="119" customFormat="1" ht="11.4" x14ac:dyDescent="0.2">
      <c r="A998" s="119" t="s">
        <v>77</v>
      </c>
      <c r="B998" s="119">
        <v>38</v>
      </c>
      <c r="C998" s="119">
        <v>0</v>
      </c>
      <c r="D998" s="119">
        <v>32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1</v>
      </c>
      <c r="M998" s="119">
        <v>0</v>
      </c>
      <c r="N998" s="119">
        <v>0</v>
      </c>
      <c r="O998" s="119">
        <v>0</v>
      </c>
      <c r="P998" s="119">
        <v>84.21</v>
      </c>
      <c r="Q998" s="119">
        <v>0</v>
      </c>
      <c r="R998" s="119">
        <v>13.16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2.6320000000000001</v>
      </c>
      <c r="Y998" s="119">
        <v>0</v>
      </c>
      <c r="Z998" s="119">
        <v>0</v>
      </c>
      <c r="AA998" s="119" t="s">
        <v>54</v>
      </c>
      <c r="AB998" s="119" t="s">
        <v>449</v>
      </c>
      <c r="AC998" s="119" t="s">
        <v>54</v>
      </c>
      <c r="AD998" s="119" t="s">
        <v>458</v>
      </c>
      <c r="AE998" s="119" t="s">
        <v>54</v>
      </c>
      <c r="AF998" s="119" t="s">
        <v>54</v>
      </c>
      <c r="AG998" s="119" t="s">
        <v>54</v>
      </c>
      <c r="AH998" s="119" t="s">
        <v>54</v>
      </c>
      <c r="AI998" s="119" t="s">
        <v>54</v>
      </c>
      <c r="AJ998" s="119" t="s">
        <v>396</v>
      </c>
      <c r="AK998" s="119" t="s">
        <v>54</v>
      </c>
      <c r="AL998" s="119" t="s">
        <v>54</v>
      </c>
      <c r="AM998" s="119">
        <v>0</v>
      </c>
      <c r="AN998" s="119">
        <v>0</v>
      </c>
      <c r="AO998" s="119">
        <v>0</v>
      </c>
      <c r="AP998" s="119">
        <v>3</v>
      </c>
      <c r="AQ998" s="119">
        <v>7</v>
      </c>
      <c r="AR998" s="119">
        <v>23</v>
      </c>
      <c r="AS998" s="119">
        <v>5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26.4</v>
      </c>
      <c r="BI998" s="119">
        <v>26.3</v>
      </c>
      <c r="BJ998" s="119">
        <v>30.1</v>
      </c>
      <c r="BK998" s="119">
        <v>32.299999999999997</v>
      </c>
      <c r="BL998" s="119">
        <v>0</v>
      </c>
      <c r="BM998" s="119" t="s">
        <v>706</v>
      </c>
    </row>
    <row r="999" spans="1:65" s="119" customFormat="1" ht="11.4" x14ac:dyDescent="0.2">
      <c r="A999" s="119" t="s">
        <v>78</v>
      </c>
      <c r="B999" s="119">
        <v>51</v>
      </c>
      <c r="C999" s="119">
        <v>2</v>
      </c>
      <c r="D999" s="119">
        <v>43</v>
      </c>
      <c r="E999" s="119">
        <v>1</v>
      </c>
      <c r="F999" s="119">
        <v>5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3.9220000000000002</v>
      </c>
      <c r="P999" s="119">
        <v>84.31</v>
      </c>
      <c r="Q999" s="119">
        <v>1.9610000000000001</v>
      </c>
      <c r="R999" s="119">
        <v>9.8040000000000003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516</v>
      </c>
      <c r="AB999" s="119" t="s">
        <v>535</v>
      </c>
      <c r="AC999" s="119" t="s">
        <v>596</v>
      </c>
      <c r="AD999" s="119" t="s">
        <v>568</v>
      </c>
      <c r="AE999" s="119" t="s">
        <v>54</v>
      </c>
      <c r="AF999" s="119" t="s">
        <v>54</v>
      </c>
      <c r="AG999" s="119" t="s">
        <v>54</v>
      </c>
      <c r="AH999" s="119" t="s">
        <v>54</v>
      </c>
      <c r="AI999" s="119" t="s">
        <v>54</v>
      </c>
      <c r="AJ999" s="119" t="s">
        <v>54</v>
      </c>
      <c r="AK999" s="119" t="s">
        <v>54</v>
      </c>
      <c r="AL999" s="119" t="s">
        <v>54</v>
      </c>
      <c r="AM999" s="119">
        <v>0</v>
      </c>
      <c r="AN999" s="119">
        <v>0</v>
      </c>
      <c r="AO999" s="119">
        <v>1</v>
      </c>
      <c r="AP999" s="119">
        <v>0</v>
      </c>
      <c r="AQ999" s="119">
        <v>7</v>
      </c>
      <c r="AR999" s="119">
        <v>27</v>
      </c>
      <c r="AS999" s="119">
        <v>12</v>
      </c>
      <c r="AT999" s="119">
        <v>4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28.3</v>
      </c>
      <c r="BI999" s="119">
        <v>28.4</v>
      </c>
      <c r="BJ999" s="119">
        <v>33.200000000000003</v>
      </c>
      <c r="BK999" s="119">
        <v>36.299999999999997</v>
      </c>
      <c r="BL999" s="119">
        <v>1</v>
      </c>
      <c r="BM999" s="119" t="s">
        <v>705</v>
      </c>
    </row>
    <row r="1000" spans="1:65" s="119" customFormat="1" ht="11.4" x14ac:dyDescent="0.2">
      <c r="A1000" s="119" t="s">
        <v>78</v>
      </c>
      <c r="B1000" s="119">
        <v>31</v>
      </c>
      <c r="C1000" s="119">
        <v>2</v>
      </c>
      <c r="D1000" s="119">
        <v>24</v>
      </c>
      <c r="E1000" s="119">
        <v>0</v>
      </c>
      <c r="F1000" s="119">
        <v>5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6.452</v>
      </c>
      <c r="P1000" s="119">
        <v>77.42</v>
      </c>
      <c r="Q1000" s="119">
        <v>0</v>
      </c>
      <c r="R1000" s="119">
        <v>16.13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505</v>
      </c>
      <c r="AB1000" s="119" t="s">
        <v>563</v>
      </c>
      <c r="AC1000" s="119" t="s">
        <v>54</v>
      </c>
      <c r="AD1000" s="119" t="s">
        <v>567</v>
      </c>
      <c r="AE1000" s="119" t="s">
        <v>54</v>
      </c>
      <c r="AF1000" s="119" t="s">
        <v>54</v>
      </c>
      <c r="AG1000" s="119" t="s">
        <v>54</v>
      </c>
      <c r="AH1000" s="119" t="s">
        <v>54</v>
      </c>
      <c r="AI1000" s="119" t="s">
        <v>54</v>
      </c>
      <c r="AJ1000" s="119" t="s">
        <v>54</v>
      </c>
      <c r="AK1000" s="119" t="s">
        <v>54</v>
      </c>
      <c r="AL1000" s="119" t="s">
        <v>54</v>
      </c>
      <c r="AM1000" s="119">
        <v>0</v>
      </c>
      <c r="AN1000" s="119">
        <v>0</v>
      </c>
      <c r="AO1000" s="119">
        <v>1</v>
      </c>
      <c r="AP1000" s="119">
        <v>2</v>
      </c>
      <c r="AQ1000" s="119">
        <v>10</v>
      </c>
      <c r="AR1000" s="119">
        <v>16</v>
      </c>
      <c r="AS1000" s="119">
        <v>2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24.8</v>
      </c>
      <c r="BI1000" s="119">
        <v>25.7</v>
      </c>
      <c r="BJ1000" s="119">
        <v>28.4</v>
      </c>
      <c r="BK1000" s="119">
        <v>30.5</v>
      </c>
      <c r="BL1000" s="119">
        <v>0</v>
      </c>
      <c r="BM1000" s="119" t="s">
        <v>706</v>
      </c>
    </row>
    <row r="1001" spans="1:65" s="119" customFormat="1" ht="11.4" x14ac:dyDescent="0.2">
      <c r="A1001" s="119" t="s">
        <v>79</v>
      </c>
      <c r="B1001" s="119">
        <v>51</v>
      </c>
      <c r="C1001" s="119">
        <v>1</v>
      </c>
      <c r="D1001" s="119">
        <v>45</v>
      </c>
      <c r="E1001" s="119">
        <v>0</v>
      </c>
      <c r="F1001" s="119">
        <v>3</v>
      </c>
      <c r="G1001" s="119">
        <v>1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1.9610000000000001</v>
      </c>
      <c r="P1001" s="119">
        <v>88.24</v>
      </c>
      <c r="Q1001" s="119">
        <v>0</v>
      </c>
      <c r="R1001" s="119">
        <v>5.8819999999999997</v>
      </c>
      <c r="S1001" s="119">
        <v>1.9610000000000001</v>
      </c>
      <c r="T1001" s="119">
        <v>1.9610000000000001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438</v>
      </c>
      <c r="AB1001" s="119" t="s">
        <v>535</v>
      </c>
      <c r="AC1001" s="119" t="s">
        <v>54</v>
      </c>
      <c r="AD1001" s="119" t="s">
        <v>431</v>
      </c>
      <c r="AE1001" s="119" t="s">
        <v>455</v>
      </c>
      <c r="AF1001" s="119" t="s">
        <v>461</v>
      </c>
      <c r="AG1001" s="119" t="s">
        <v>54</v>
      </c>
      <c r="AH1001" s="119" t="s">
        <v>54</v>
      </c>
      <c r="AI1001" s="119" t="s">
        <v>54</v>
      </c>
      <c r="AJ1001" s="119" t="s">
        <v>54</v>
      </c>
      <c r="AK1001" s="119" t="s">
        <v>54</v>
      </c>
      <c r="AL1001" s="119" t="s">
        <v>54</v>
      </c>
      <c r="AM1001" s="119">
        <v>0</v>
      </c>
      <c r="AN1001" s="119">
        <v>0</v>
      </c>
      <c r="AO1001" s="119">
        <v>0</v>
      </c>
      <c r="AP1001" s="119">
        <v>4</v>
      </c>
      <c r="AQ1001" s="119">
        <v>5</v>
      </c>
      <c r="AR1001" s="119">
        <v>26</v>
      </c>
      <c r="AS1001" s="119">
        <v>15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27.9</v>
      </c>
      <c r="BI1001" s="119">
        <v>28</v>
      </c>
      <c r="BJ1001" s="119">
        <v>31.6</v>
      </c>
      <c r="BK1001" s="119">
        <v>33.6</v>
      </c>
      <c r="BL1001" s="119">
        <v>0</v>
      </c>
      <c r="BM1001" s="119" t="s">
        <v>705</v>
      </c>
    </row>
    <row r="1002" spans="1:65" s="119" customFormat="1" ht="11.4" x14ac:dyDescent="0.2">
      <c r="A1002" s="119" t="s">
        <v>79</v>
      </c>
      <c r="B1002" s="119">
        <v>65</v>
      </c>
      <c r="C1002" s="119">
        <v>4</v>
      </c>
      <c r="D1002" s="119">
        <v>51</v>
      </c>
      <c r="E1002" s="119">
        <v>0</v>
      </c>
      <c r="F1002" s="119">
        <v>10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6.1539999999999999</v>
      </c>
      <c r="P1002" s="119">
        <v>78.459999999999994</v>
      </c>
      <c r="Q1002" s="119">
        <v>0</v>
      </c>
      <c r="R1002" s="119">
        <v>15.38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399</v>
      </c>
      <c r="AB1002" s="119" t="s">
        <v>524</v>
      </c>
      <c r="AC1002" s="119" t="s">
        <v>54</v>
      </c>
      <c r="AD1002" s="119" t="s">
        <v>565</v>
      </c>
      <c r="AE1002" s="119" t="s">
        <v>54</v>
      </c>
      <c r="AF1002" s="119" t="s">
        <v>54</v>
      </c>
      <c r="AG1002" s="119" t="s">
        <v>54</v>
      </c>
      <c r="AH1002" s="119" t="s">
        <v>54</v>
      </c>
      <c r="AI1002" s="119" t="s">
        <v>54</v>
      </c>
      <c r="AJ1002" s="119" t="s">
        <v>54</v>
      </c>
      <c r="AK1002" s="119" t="s">
        <v>54</v>
      </c>
      <c r="AL1002" s="119" t="s">
        <v>54</v>
      </c>
      <c r="AM1002" s="119">
        <v>0</v>
      </c>
      <c r="AN1002" s="119">
        <v>1</v>
      </c>
      <c r="AO1002" s="119">
        <v>3</v>
      </c>
      <c r="AP1002" s="119">
        <v>4</v>
      </c>
      <c r="AQ1002" s="119">
        <v>13</v>
      </c>
      <c r="AR1002" s="119">
        <v>39</v>
      </c>
      <c r="AS1002" s="119">
        <v>4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25.2</v>
      </c>
      <c r="BI1002" s="119">
        <v>26.2</v>
      </c>
      <c r="BJ1002" s="119">
        <v>29.2</v>
      </c>
      <c r="BK1002" s="119">
        <v>31.5</v>
      </c>
      <c r="BL1002" s="119">
        <v>0</v>
      </c>
      <c r="BM1002" s="119" t="s">
        <v>706</v>
      </c>
    </row>
    <row r="1003" spans="1:65" s="119" customFormat="1" ht="11.4" x14ac:dyDescent="0.2">
      <c r="A1003" s="119" t="s">
        <v>80</v>
      </c>
      <c r="B1003" s="119">
        <v>68</v>
      </c>
      <c r="C1003" s="119">
        <v>2</v>
      </c>
      <c r="D1003" s="119">
        <v>54</v>
      </c>
      <c r="E1003" s="119">
        <v>1</v>
      </c>
      <c r="F1003" s="119">
        <v>10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2.9409999999999998</v>
      </c>
      <c r="P1003" s="119">
        <v>79.41</v>
      </c>
      <c r="Q1003" s="119">
        <v>1.4710000000000001</v>
      </c>
      <c r="R1003" s="119">
        <v>14.71</v>
      </c>
      <c r="S1003" s="119">
        <v>1.4710000000000001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558</v>
      </c>
      <c r="AB1003" s="119" t="s">
        <v>539</v>
      </c>
      <c r="AC1003" s="119" t="s">
        <v>388</v>
      </c>
      <c r="AD1003" s="119" t="s">
        <v>458</v>
      </c>
      <c r="AE1003" s="119" t="s">
        <v>532</v>
      </c>
      <c r="AF1003" s="119" t="s">
        <v>54</v>
      </c>
      <c r="AG1003" s="119" t="s">
        <v>54</v>
      </c>
      <c r="AH1003" s="119" t="s">
        <v>54</v>
      </c>
      <c r="AI1003" s="119" t="s">
        <v>54</v>
      </c>
      <c r="AJ1003" s="119" t="s">
        <v>54</v>
      </c>
      <c r="AK1003" s="119" t="s">
        <v>54</v>
      </c>
      <c r="AL1003" s="119" t="s">
        <v>54</v>
      </c>
      <c r="AM1003" s="119">
        <v>0</v>
      </c>
      <c r="AN1003" s="119">
        <v>1</v>
      </c>
      <c r="AO1003" s="119">
        <v>1</v>
      </c>
      <c r="AP1003" s="119">
        <v>2</v>
      </c>
      <c r="AQ1003" s="119">
        <v>14</v>
      </c>
      <c r="AR1003" s="119">
        <v>43</v>
      </c>
      <c r="AS1003" s="119">
        <v>6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26.2</v>
      </c>
      <c r="BI1003" s="119">
        <v>26.8</v>
      </c>
      <c r="BJ1003" s="119">
        <v>29.5</v>
      </c>
      <c r="BK1003" s="119">
        <v>31.2</v>
      </c>
      <c r="BL1003" s="119">
        <v>0</v>
      </c>
      <c r="BM1003" s="119" t="s">
        <v>705</v>
      </c>
    </row>
    <row r="1004" spans="1:65" s="119" customFormat="1" ht="11.4" x14ac:dyDescent="0.2">
      <c r="A1004" s="119" t="s">
        <v>80</v>
      </c>
      <c r="B1004" s="119">
        <v>85</v>
      </c>
      <c r="C1004" s="119">
        <v>1</v>
      </c>
      <c r="D1004" s="119">
        <v>80</v>
      </c>
      <c r="E1004" s="119">
        <v>0</v>
      </c>
      <c r="F1004" s="119">
        <v>4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1.1759999999999999</v>
      </c>
      <c r="P1004" s="119">
        <v>94.12</v>
      </c>
      <c r="Q1004" s="119">
        <v>0</v>
      </c>
      <c r="R1004" s="119">
        <v>4.7060000000000004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583</v>
      </c>
      <c r="AB1004" s="119" t="s">
        <v>448</v>
      </c>
      <c r="AC1004" s="119" t="s">
        <v>54</v>
      </c>
      <c r="AD1004" s="119" t="s">
        <v>458</v>
      </c>
      <c r="AE1004" s="119" t="s">
        <v>54</v>
      </c>
      <c r="AF1004" s="119" t="s">
        <v>54</v>
      </c>
      <c r="AG1004" s="119" t="s">
        <v>54</v>
      </c>
      <c r="AH1004" s="119" t="s">
        <v>54</v>
      </c>
      <c r="AI1004" s="119" t="s">
        <v>54</v>
      </c>
      <c r="AJ1004" s="119" t="s">
        <v>54</v>
      </c>
      <c r="AK1004" s="119" t="s">
        <v>54</v>
      </c>
      <c r="AL1004" s="119" t="s">
        <v>54</v>
      </c>
      <c r="AM1004" s="119">
        <v>0</v>
      </c>
      <c r="AN1004" s="119">
        <v>1</v>
      </c>
      <c r="AO1004" s="119">
        <v>5</v>
      </c>
      <c r="AP1004" s="119">
        <v>4</v>
      </c>
      <c r="AQ1004" s="119">
        <v>39</v>
      </c>
      <c r="AR1004" s="119">
        <v>34</v>
      </c>
      <c r="AS1004" s="119">
        <v>2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23.9</v>
      </c>
      <c r="BI1004" s="119">
        <v>24.7</v>
      </c>
      <c r="BJ1004" s="119">
        <v>26.8</v>
      </c>
      <c r="BK1004" s="119">
        <v>29.1</v>
      </c>
      <c r="BL1004" s="119">
        <v>0</v>
      </c>
      <c r="BM1004" s="119" t="s">
        <v>706</v>
      </c>
    </row>
    <row r="1005" spans="1:65" s="119" customFormat="1" ht="11.4" x14ac:dyDescent="0.2">
      <c r="A1005" s="119" t="s">
        <v>81</v>
      </c>
      <c r="B1005" s="119">
        <v>96</v>
      </c>
      <c r="C1005" s="119">
        <v>2</v>
      </c>
      <c r="D1005" s="119">
        <v>86</v>
      </c>
      <c r="E1005" s="119">
        <v>0</v>
      </c>
      <c r="F1005" s="119">
        <v>8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2.0830000000000002</v>
      </c>
      <c r="P1005" s="119">
        <v>89.58</v>
      </c>
      <c r="Q1005" s="119">
        <v>0</v>
      </c>
      <c r="R1005" s="119">
        <v>8.3330000000000002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479</v>
      </c>
      <c r="AB1005" s="119" t="s">
        <v>445</v>
      </c>
      <c r="AC1005" s="119" t="s">
        <v>54</v>
      </c>
      <c r="AD1005" s="119" t="s">
        <v>553</v>
      </c>
      <c r="AE1005" s="119" t="s">
        <v>54</v>
      </c>
      <c r="AF1005" s="119" t="s">
        <v>54</v>
      </c>
      <c r="AG1005" s="119" t="s">
        <v>54</v>
      </c>
      <c r="AH1005" s="119" t="s">
        <v>54</v>
      </c>
      <c r="AI1005" s="119" t="s">
        <v>54</v>
      </c>
      <c r="AJ1005" s="119" t="s">
        <v>54</v>
      </c>
      <c r="AK1005" s="119" t="s">
        <v>54</v>
      </c>
      <c r="AL1005" s="119" t="s">
        <v>54</v>
      </c>
      <c r="AM1005" s="119">
        <v>0</v>
      </c>
      <c r="AN1005" s="119">
        <v>0</v>
      </c>
      <c r="AO1005" s="119">
        <v>1</v>
      </c>
      <c r="AP1005" s="119">
        <v>1</v>
      </c>
      <c r="AQ1005" s="119">
        <v>34</v>
      </c>
      <c r="AR1005" s="119">
        <v>48</v>
      </c>
      <c r="AS1005" s="119">
        <v>12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26.5</v>
      </c>
      <c r="BI1005" s="119">
        <v>26.8</v>
      </c>
      <c r="BJ1005" s="119">
        <v>29.6</v>
      </c>
      <c r="BK1005" s="119">
        <v>31.5</v>
      </c>
      <c r="BL1005" s="119">
        <v>0</v>
      </c>
      <c r="BM1005" s="119" t="s">
        <v>705</v>
      </c>
    </row>
    <row r="1006" spans="1:65" s="119" customFormat="1" ht="11.4" x14ac:dyDescent="0.2">
      <c r="A1006" s="119" t="s">
        <v>81</v>
      </c>
      <c r="B1006" s="119">
        <v>119</v>
      </c>
      <c r="C1006" s="119">
        <v>3</v>
      </c>
      <c r="D1006" s="119">
        <v>103</v>
      </c>
      <c r="E1006" s="119">
        <v>0</v>
      </c>
      <c r="F1006" s="119">
        <v>11</v>
      </c>
      <c r="G1006" s="119">
        <v>1</v>
      </c>
      <c r="H1006" s="119">
        <v>0</v>
      </c>
      <c r="I1006" s="119">
        <v>0</v>
      </c>
      <c r="J1006" s="119">
        <v>1</v>
      </c>
      <c r="K1006" s="119">
        <v>0</v>
      </c>
      <c r="L1006" s="119">
        <v>0</v>
      </c>
      <c r="M1006" s="119">
        <v>0</v>
      </c>
      <c r="N1006" s="119">
        <v>0</v>
      </c>
      <c r="O1006" s="119">
        <v>2.5209999999999999</v>
      </c>
      <c r="P1006" s="119">
        <v>86.55</v>
      </c>
      <c r="Q1006" s="119">
        <v>0</v>
      </c>
      <c r="R1006" s="119">
        <v>9.2439999999999998</v>
      </c>
      <c r="S1006" s="119">
        <v>0.84</v>
      </c>
      <c r="T1006" s="119">
        <v>0</v>
      </c>
      <c r="U1006" s="119">
        <v>0</v>
      </c>
      <c r="V1006" s="119">
        <v>0.84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448</v>
      </c>
      <c r="AB1006" s="119" t="s">
        <v>456</v>
      </c>
      <c r="AC1006" s="119" t="s">
        <v>54</v>
      </c>
      <c r="AD1006" s="119" t="s">
        <v>430</v>
      </c>
      <c r="AE1006" s="119" t="s">
        <v>538</v>
      </c>
      <c r="AF1006" s="119" t="s">
        <v>54</v>
      </c>
      <c r="AG1006" s="119" t="s">
        <v>54</v>
      </c>
      <c r="AH1006" s="119" t="s">
        <v>563</v>
      </c>
      <c r="AI1006" s="119" t="s">
        <v>54</v>
      </c>
      <c r="AJ1006" s="119" t="s">
        <v>54</v>
      </c>
      <c r="AK1006" s="119" t="s">
        <v>54</v>
      </c>
      <c r="AL1006" s="119" t="s">
        <v>54</v>
      </c>
      <c r="AM1006" s="119">
        <v>1</v>
      </c>
      <c r="AN1006" s="119">
        <v>1</v>
      </c>
      <c r="AO1006" s="119">
        <v>4</v>
      </c>
      <c r="AP1006" s="119">
        <v>4</v>
      </c>
      <c r="AQ1006" s="119">
        <v>57</v>
      </c>
      <c r="AR1006" s="119">
        <v>45</v>
      </c>
      <c r="AS1006" s="119">
        <v>4</v>
      </c>
      <c r="AT1006" s="119">
        <v>3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24.2</v>
      </c>
      <c r="BI1006" s="119">
        <v>24.5</v>
      </c>
      <c r="BJ1006" s="119">
        <v>26.8</v>
      </c>
      <c r="BK1006" s="119">
        <v>30.5</v>
      </c>
      <c r="BL1006" s="119">
        <v>3</v>
      </c>
      <c r="BM1006" s="119" t="s">
        <v>706</v>
      </c>
    </row>
    <row r="1007" spans="1:65" s="119" customFormat="1" ht="11.4" x14ac:dyDescent="0.2">
      <c r="A1007" s="119" t="s">
        <v>82</v>
      </c>
      <c r="B1007" s="119">
        <v>145</v>
      </c>
      <c r="C1007" s="119">
        <v>1</v>
      </c>
      <c r="D1007" s="119">
        <v>124</v>
      </c>
      <c r="E1007" s="119">
        <v>0</v>
      </c>
      <c r="F1007" s="119">
        <v>19</v>
      </c>
      <c r="G1007" s="119">
        <v>0</v>
      </c>
      <c r="H1007" s="119">
        <v>0</v>
      </c>
      <c r="I1007" s="119">
        <v>0</v>
      </c>
      <c r="J1007" s="119">
        <v>1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0.69</v>
      </c>
      <c r="P1007" s="119">
        <v>85.52</v>
      </c>
      <c r="Q1007" s="119">
        <v>0</v>
      </c>
      <c r="R1007" s="119">
        <v>13.1</v>
      </c>
      <c r="S1007" s="119">
        <v>0</v>
      </c>
      <c r="T1007" s="119">
        <v>0</v>
      </c>
      <c r="U1007" s="119">
        <v>0</v>
      </c>
      <c r="V1007" s="119">
        <v>0.69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557</v>
      </c>
      <c r="AB1007" s="119" t="s">
        <v>469</v>
      </c>
      <c r="AC1007" s="119" t="s">
        <v>54</v>
      </c>
      <c r="AD1007" s="119" t="s">
        <v>565</v>
      </c>
      <c r="AE1007" s="119" t="s">
        <v>54</v>
      </c>
      <c r="AF1007" s="119" t="s">
        <v>54</v>
      </c>
      <c r="AG1007" s="119" t="s">
        <v>54</v>
      </c>
      <c r="AH1007" s="119" t="s">
        <v>534</v>
      </c>
      <c r="AI1007" s="119" t="s">
        <v>54</v>
      </c>
      <c r="AJ1007" s="119" t="s">
        <v>54</v>
      </c>
      <c r="AK1007" s="119" t="s">
        <v>54</v>
      </c>
      <c r="AL1007" s="119" t="s">
        <v>54</v>
      </c>
      <c r="AM1007" s="119">
        <v>0</v>
      </c>
      <c r="AN1007" s="119">
        <v>0</v>
      </c>
      <c r="AO1007" s="119">
        <v>0</v>
      </c>
      <c r="AP1007" s="119">
        <v>15</v>
      </c>
      <c r="AQ1007" s="119">
        <v>56</v>
      </c>
      <c r="AR1007" s="119">
        <v>65</v>
      </c>
      <c r="AS1007" s="119">
        <v>8</v>
      </c>
      <c r="AT1007" s="119">
        <v>1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24.9</v>
      </c>
      <c r="BI1007" s="119">
        <v>25.1</v>
      </c>
      <c r="BJ1007" s="119">
        <v>28.1</v>
      </c>
      <c r="BK1007" s="119">
        <v>30.4</v>
      </c>
      <c r="BL1007" s="119">
        <v>0</v>
      </c>
      <c r="BM1007" s="119" t="s">
        <v>705</v>
      </c>
    </row>
    <row r="1008" spans="1:65" s="119" customFormat="1" ht="11.4" x14ac:dyDescent="0.2">
      <c r="A1008" s="119" t="s">
        <v>82</v>
      </c>
      <c r="B1008" s="119">
        <v>168</v>
      </c>
      <c r="C1008" s="119">
        <v>3</v>
      </c>
      <c r="D1008" s="119">
        <v>147</v>
      </c>
      <c r="E1008" s="119">
        <v>0</v>
      </c>
      <c r="F1008" s="119">
        <v>18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1.786</v>
      </c>
      <c r="P1008" s="119">
        <v>87.5</v>
      </c>
      <c r="Q1008" s="119">
        <v>0</v>
      </c>
      <c r="R1008" s="119">
        <v>10.71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565</v>
      </c>
      <c r="AB1008" s="119" t="s">
        <v>454</v>
      </c>
      <c r="AC1008" s="119" t="s">
        <v>54</v>
      </c>
      <c r="AD1008" s="119" t="s">
        <v>454</v>
      </c>
      <c r="AE1008" s="119" t="s">
        <v>54</v>
      </c>
      <c r="AF1008" s="119" t="s">
        <v>54</v>
      </c>
      <c r="AG1008" s="119" t="s">
        <v>54</v>
      </c>
      <c r="AH1008" s="119" t="s">
        <v>54</v>
      </c>
      <c r="AI1008" s="119" t="s">
        <v>54</v>
      </c>
      <c r="AJ1008" s="119" t="s">
        <v>54</v>
      </c>
      <c r="AK1008" s="119" t="s">
        <v>54</v>
      </c>
      <c r="AL1008" s="119" t="s">
        <v>54</v>
      </c>
      <c r="AM1008" s="119">
        <v>0</v>
      </c>
      <c r="AN1008" s="119">
        <v>1</v>
      </c>
      <c r="AO1008" s="119">
        <v>2</v>
      </c>
      <c r="AP1008" s="119">
        <v>13</v>
      </c>
      <c r="AQ1008" s="119">
        <v>107</v>
      </c>
      <c r="AR1008" s="119">
        <v>42</v>
      </c>
      <c r="AS1008" s="119">
        <v>2</v>
      </c>
      <c r="AT1008" s="119">
        <v>0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23.5</v>
      </c>
      <c r="BI1008" s="119">
        <v>23.7</v>
      </c>
      <c r="BJ1008" s="119">
        <v>26.7</v>
      </c>
      <c r="BK1008" s="119">
        <v>28.6</v>
      </c>
      <c r="BL1008" s="119">
        <v>1</v>
      </c>
      <c r="BM1008" s="119" t="s">
        <v>706</v>
      </c>
    </row>
    <row r="1009" spans="1:65" s="119" customFormat="1" ht="11.4" x14ac:dyDescent="0.2">
      <c r="A1009" s="119" t="s">
        <v>83</v>
      </c>
      <c r="B1009" s="119">
        <v>154</v>
      </c>
      <c r="C1009" s="119">
        <v>1</v>
      </c>
      <c r="D1009" s="119">
        <v>140</v>
      </c>
      <c r="E1009" s="119">
        <v>1</v>
      </c>
      <c r="F1009" s="119">
        <v>10</v>
      </c>
      <c r="G1009" s="119">
        <v>1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0.64900000000000002</v>
      </c>
      <c r="P1009" s="119">
        <v>90.91</v>
      </c>
      <c r="Q1009" s="119">
        <v>0.64900000000000002</v>
      </c>
      <c r="R1009" s="119">
        <v>6.4939999999999998</v>
      </c>
      <c r="S1009" s="119">
        <v>0.64900000000000002</v>
      </c>
      <c r="T1009" s="119">
        <v>0.64900000000000002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563</v>
      </c>
      <c r="AB1009" s="119" t="s">
        <v>457</v>
      </c>
      <c r="AC1009" s="119" t="s">
        <v>460</v>
      </c>
      <c r="AD1009" s="119" t="s">
        <v>393</v>
      </c>
      <c r="AE1009" s="119" t="s">
        <v>447</v>
      </c>
      <c r="AF1009" s="119" t="s">
        <v>515</v>
      </c>
      <c r="AG1009" s="119" t="s">
        <v>54</v>
      </c>
      <c r="AH1009" s="119" t="s">
        <v>54</v>
      </c>
      <c r="AI1009" s="119" t="s">
        <v>54</v>
      </c>
      <c r="AJ1009" s="119" t="s">
        <v>54</v>
      </c>
      <c r="AK1009" s="119" t="s">
        <v>54</v>
      </c>
      <c r="AL1009" s="119" t="s">
        <v>54</v>
      </c>
      <c r="AM1009" s="119">
        <v>0</v>
      </c>
      <c r="AN1009" s="119">
        <v>0</v>
      </c>
      <c r="AO1009" s="119">
        <v>5</v>
      </c>
      <c r="AP1009" s="119">
        <v>18</v>
      </c>
      <c r="AQ1009" s="119">
        <v>60</v>
      </c>
      <c r="AR1009" s="119">
        <v>65</v>
      </c>
      <c r="AS1009" s="119">
        <v>4</v>
      </c>
      <c r="AT1009" s="119">
        <v>2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23.8</v>
      </c>
      <c r="BI1009" s="119">
        <v>24.4</v>
      </c>
      <c r="BJ1009" s="119">
        <v>27.7</v>
      </c>
      <c r="BK1009" s="119">
        <v>29.4</v>
      </c>
      <c r="BL1009" s="119">
        <v>0</v>
      </c>
      <c r="BM1009" s="119" t="s">
        <v>705</v>
      </c>
    </row>
    <row r="1010" spans="1:65" s="119" customFormat="1" ht="11.4" x14ac:dyDescent="0.2">
      <c r="A1010" s="119" t="s">
        <v>83</v>
      </c>
      <c r="B1010" s="119">
        <v>184</v>
      </c>
      <c r="C1010" s="119">
        <v>8</v>
      </c>
      <c r="D1010" s="119">
        <v>165</v>
      </c>
      <c r="E1010" s="119">
        <v>1</v>
      </c>
      <c r="F1010" s="119">
        <v>9</v>
      </c>
      <c r="G1010" s="119">
        <v>0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4.3479999999999999</v>
      </c>
      <c r="P1010" s="119">
        <v>89.67</v>
      </c>
      <c r="Q1010" s="119">
        <v>0.54300000000000004</v>
      </c>
      <c r="R1010" s="119">
        <v>4.891</v>
      </c>
      <c r="S1010" s="119">
        <v>0</v>
      </c>
      <c r="T1010" s="119">
        <v>0.54300000000000004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480</v>
      </c>
      <c r="AB1010" s="119" t="s">
        <v>400</v>
      </c>
      <c r="AC1010" s="119" t="s">
        <v>414</v>
      </c>
      <c r="AD1010" s="119" t="s">
        <v>576</v>
      </c>
      <c r="AE1010" s="119" t="s">
        <v>54</v>
      </c>
      <c r="AF1010" s="119" t="s">
        <v>591</v>
      </c>
      <c r="AG1010" s="119" t="s">
        <v>54</v>
      </c>
      <c r="AH1010" s="119" t="s">
        <v>54</v>
      </c>
      <c r="AI1010" s="119" t="s">
        <v>54</v>
      </c>
      <c r="AJ1010" s="119" t="s">
        <v>54</v>
      </c>
      <c r="AK1010" s="119" t="s">
        <v>54</v>
      </c>
      <c r="AL1010" s="119" t="s">
        <v>54</v>
      </c>
      <c r="AM1010" s="119">
        <v>0</v>
      </c>
      <c r="AN1010" s="119">
        <v>3</v>
      </c>
      <c r="AO1010" s="119">
        <v>24</v>
      </c>
      <c r="AP1010" s="119">
        <v>41</v>
      </c>
      <c r="AQ1010" s="119">
        <v>95</v>
      </c>
      <c r="AR1010" s="119">
        <v>19</v>
      </c>
      <c r="AS1010" s="119">
        <v>2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20.5</v>
      </c>
      <c r="BI1010" s="119">
        <v>21.4</v>
      </c>
      <c r="BJ1010" s="119">
        <v>24.4</v>
      </c>
      <c r="BK1010" s="119">
        <v>26.9</v>
      </c>
      <c r="BL1010" s="119">
        <v>0</v>
      </c>
      <c r="BM1010" s="119" t="s">
        <v>706</v>
      </c>
    </row>
    <row r="1011" spans="1:65" s="119" customFormat="1" ht="11.4" x14ac:dyDescent="0.2">
      <c r="A1011" s="119" t="s">
        <v>84</v>
      </c>
      <c r="B1011" s="119">
        <v>177</v>
      </c>
      <c r="C1011" s="119">
        <v>2</v>
      </c>
      <c r="D1011" s="119">
        <v>160</v>
      </c>
      <c r="E1011" s="119">
        <v>1</v>
      </c>
      <c r="F1011" s="119">
        <v>10</v>
      </c>
      <c r="G1011" s="119">
        <v>0</v>
      </c>
      <c r="H1011" s="119">
        <v>2</v>
      </c>
      <c r="I1011" s="119">
        <v>0</v>
      </c>
      <c r="J1011" s="119">
        <v>2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1.1299999999999999</v>
      </c>
      <c r="P1011" s="119">
        <v>90.4</v>
      </c>
      <c r="Q1011" s="119">
        <v>0.56499999999999995</v>
      </c>
      <c r="R1011" s="119">
        <v>5.65</v>
      </c>
      <c r="S1011" s="119">
        <v>0</v>
      </c>
      <c r="T1011" s="119">
        <v>1.1299999999999999</v>
      </c>
      <c r="U1011" s="119">
        <v>0</v>
      </c>
      <c r="V1011" s="119">
        <v>1.1299999999999999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387</v>
      </c>
      <c r="AB1011" s="119" t="s">
        <v>389</v>
      </c>
      <c r="AC1011" s="119" t="s">
        <v>670</v>
      </c>
      <c r="AD1011" s="119" t="s">
        <v>404</v>
      </c>
      <c r="AE1011" s="119" t="s">
        <v>54</v>
      </c>
      <c r="AF1011" s="119" t="s">
        <v>513</v>
      </c>
      <c r="AG1011" s="119" t="s">
        <v>54</v>
      </c>
      <c r="AH1011" s="119" t="s">
        <v>510</v>
      </c>
      <c r="AI1011" s="119" t="s">
        <v>54</v>
      </c>
      <c r="AJ1011" s="119" t="s">
        <v>54</v>
      </c>
      <c r="AK1011" s="119" t="s">
        <v>54</v>
      </c>
      <c r="AL1011" s="119" t="s">
        <v>54</v>
      </c>
      <c r="AM1011" s="119">
        <v>0</v>
      </c>
      <c r="AN1011" s="119">
        <v>3</v>
      </c>
      <c r="AO1011" s="119">
        <v>40</v>
      </c>
      <c r="AP1011" s="119">
        <v>49</v>
      </c>
      <c r="AQ1011" s="119">
        <v>63</v>
      </c>
      <c r="AR1011" s="119">
        <v>20</v>
      </c>
      <c r="AS1011" s="119">
        <v>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19.399999999999999</v>
      </c>
      <c r="BI1011" s="119">
        <v>19.5</v>
      </c>
      <c r="BJ1011" s="119">
        <v>24.6</v>
      </c>
      <c r="BK1011" s="119">
        <v>28</v>
      </c>
      <c r="BL1011" s="119">
        <v>0</v>
      </c>
      <c r="BM1011" s="119" t="s">
        <v>705</v>
      </c>
    </row>
    <row r="1012" spans="1:65" s="119" customFormat="1" ht="11.4" x14ac:dyDescent="0.2">
      <c r="A1012" s="119" t="s">
        <v>84</v>
      </c>
      <c r="B1012" s="119">
        <v>216</v>
      </c>
      <c r="C1012" s="119">
        <v>4</v>
      </c>
      <c r="D1012" s="119">
        <v>195</v>
      </c>
      <c r="E1012" s="119">
        <v>2</v>
      </c>
      <c r="F1012" s="119">
        <v>10</v>
      </c>
      <c r="G1012" s="119">
        <v>1</v>
      </c>
      <c r="H1012" s="119">
        <v>1</v>
      </c>
      <c r="I1012" s="119">
        <v>2</v>
      </c>
      <c r="J1012" s="119">
        <v>0</v>
      </c>
      <c r="K1012" s="119">
        <v>1</v>
      </c>
      <c r="L1012" s="119">
        <v>0</v>
      </c>
      <c r="M1012" s="119">
        <v>0</v>
      </c>
      <c r="N1012" s="119">
        <v>0</v>
      </c>
      <c r="O1012" s="119">
        <v>1.8520000000000001</v>
      </c>
      <c r="P1012" s="119">
        <v>90.28</v>
      </c>
      <c r="Q1012" s="119">
        <v>0.92600000000000005</v>
      </c>
      <c r="R1012" s="119">
        <v>4.63</v>
      </c>
      <c r="S1012" s="119">
        <v>0.46300000000000002</v>
      </c>
      <c r="T1012" s="119">
        <v>0.46300000000000002</v>
      </c>
      <c r="U1012" s="119">
        <v>0.92600000000000005</v>
      </c>
      <c r="V1012" s="119">
        <v>0</v>
      </c>
      <c r="W1012" s="119">
        <v>0.46300000000000002</v>
      </c>
      <c r="X1012" s="119">
        <v>0</v>
      </c>
      <c r="Y1012" s="119">
        <v>0</v>
      </c>
      <c r="Z1012" s="119">
        <v>0</v>
      </c>
      <c r="AA1012" s="119" t="s">
        <v>592</v>
      </c>
      <c r="AB1012" s="119" t="s">
        <v>437</v>
      </c>
      <c r="AC1012" s="119" t="s">
        <v>484</v>
      </c>
      <c r="AD1012" s="119" t="s">
        <v>382</v>
      </c>
      <c r="AE1012" s="119" t="s">
        <v>383</v>
      </c>
      <c r="AF1012" s="119" t="s">
        <v>649</v>
      </c>
      <c r="AG1012" s="119" t="s">
        <v>587</v>
      </c>
      <c r="AH1012" s="119" t="s">
        <v>54</v>
      </c>
      <c r="AI1012" s="119" t="s">
        <v>438</v>
      </c>
      <c r="AJ1012" s="119" t="s">
        <v>54</v>
      </c>
      <c r="AK1012" s="119" t="s">
        <v>54</v>
      </c>
      <c r="AL1012" s="119" t="s">
        <v>54</v>
      </c>
      <c r="AM1012" s="119">
        <v>0</v>
      </c>
      <c r="AN1012" s="119">
        <v>3</v>
      </c>
      <c r="AO1012" s="119">
        <v>20</v>
      </c>
      <c r="AP1012" s="119">
        <v>101</v>
      </c>
      <c r="AQ1012" s="119">
        <v>83</v>
      </c>
      <c r="AR1012" s="119">
        <v>8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19.399999999999999</v>
      </c>
      <c r="BI1012" s="119">
        <v>19.399999999999999</v>
      </c>
      <c r="BJ1012" s="119">
        <v>22.8</v>
      </c>
      <c r="BK1012" s="119">
        <v>24.6</v>
      </c>
      <c r="BL1012" s="119">
        <v>0</v>
      </c>
      <c r="BM1012" s="119" t="s">
        <v>706</v>
      </c>
    </row>
    <row r="1013" spans="1:65" s="119" customFormat="1" ht="11.4" x14ac:dyDescent="0.2">
      <c r="A1013" s="119" t="s">
        <v>85</v>
      </c>
      <c r="B1013" s="119">
        <v>165</v>
      </c>
      <c r="C1013" s="119">
        <v>2</v>
      </c>
      <c r="D1013" s="119">
        <v>155</v>
      </c>
      <c r="E1013" s="119">
        <v>1</v>
      </c>
      <c r="F1013" s="119">
        <v>7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1.212</v>
      </c>
      <c r="P1013" s="119">
        <v>93.94</v>
      </c>
      <c r="Q1013" s="119">
        <v>0.60599999999999998</v>
      </c>
      <c r="R1013" s="119">
        <v>4.242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414</v>
      </c>
      <c r="AB1013" s="119" t="s">
        <v>507</v>
      </c>
      <c r="AC1013" s="119" t="s">
        <v>610</v>
      </c>
      <c r="AD1013" s="119" t="s">
        <v>386</v>
      </c>
      <c r="AE1013" s="119" t="s">
        <v>54</v>
      </c>
      <c r="AF1013" s="119" t="s">
        <v>54</v>
      </c>
      <c r="AG1013" s="119" t="s">
        <v>54</v>
      </c>
      <c r="AH1013" s="119" t="s">
        <v>54</v>
      </c>
      <c r="AI1013" s="119" t="s">
        <v>54</v>
      </c>
      <c r="AJ1013" s="119" t="s">
        <v>54</v>
      </c>
      <c r="AK1013" s="119" t="s">
        <v>54</v>
      </c>
      <c r="AL1013" s="119" t="s">
        <v>54</v>
      </c>
      <c r="AM1013" s="119">
        <v>1</v>
      </c>
      <c r="AN1013" s="119">
        <v>28</v>
      </c>
      <c r="AO1013" s="119">
        <v>22</v>
      </c>
      <c r="AP1013" s="119">
        <v>45</v>
      </c>
      <c r="AQ1013" s="119">
        <v>62</v>
      </c>
      <c r="AR1013" s="119">
        <v>6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17.399999999999999</v>
      </c>
      <c r="BI1013" s="119">
        <v>19.3</v>
      </c>
      <c r="BJ1013" s="119">
        <v>22.4</v>
      </c>
      <c r="BK1013" s="119">
        <v>24.6</v>
      </c>
      <c r="BL1013" s="119">
        <v>0</v>
      </c>
      <c r="BM1013" s="119" t="s">
        <v>705</v>
      </c>
    </row>
    <row r="1014" spans="1:65" s="119" customFormat="1" ht="11.4" x14ac:dyDescent="0.2">
      <c r="A1014" s="119" t="s">
        <v>85</v>
      </c>
      <c r="B1014" s="119">
        <v>183</v>
      </c>
      <c r="C1014" s="119">
        <v>10</v>
      </c>
      <c r="D1014" s="119">
        <v>161</v>
      </c>
      <c r="E1014" s="119">
        <v>1</v>
      </c>
      <c r="F1014" s="119">
        <v>7</v>
      </c>
      <c r="G1014" s="119">
        <v>2</v>
      </c>
      <c r="H1014" s="119">
        <v>2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5.4640000000000004</v>
      </c>
      <c r="P1014" s="119">
        <v>87.98</v>
      </c>
      <c r="Q1014" s="119">
        <v>0.54600000000000004</v>
      </c>
      <c r="R1014" s="119">
        <v>3.8250000000000002</v>
      </c>
      <c r="S1014" s="119">
        <v>1.093</v>
      </c>
      <c r="T1014" s="119">
        <v>1.093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583</v>
      </c>
      <c r="AB1014" s="119" t="s">
        <v>510</v>
      </c>
      <c r="AC1014" s="119" t="s">
        <v>488</v>
      </c>
      <c r="AD1014" s="119" t="s">
        <v>497</v>
      </c>
      <c r="AE1014" s="119" t="s">
        <v>591</v>
      </c>
      <c r="AF1014" s="119" t="s">
        <v>657</v>
      </c>
      <c r="AG1014" s="119" t="s">
        <v>54</v>
      </c>
      <c r="AH1014" s="119" t="s">
        <v>54</v>
      </c>
      <c r="AI1014" s="119" t="s">
        <v>54</v>
      </c>
      <c r="AJ1014" s="119" t="s">
        <v>54</v>
      </c>
      <c r="AK1014" s="119" t="s">
        <v>54</v>
      </c>
      <c r="AL1014" s="119" t="s">
        <v>54</v>
      </c>
      <c r="AM1014" s="119">
        <v>2</v>
      </c>
      <c r="AN1014" s="119">
        <v>25</v>
      </c>
      <c r="AO1014" s="119">
        <v>78</v>
      </c>
      <c r="AP1014" s="119">
        <v>52</v>
      </c>
      <c r="AQ1014" s="119">
        <v>20</v>
      </c>
      <c r="AR1014" s="119">
        <v>4</v>
      </c>
      <c r="AS1014" s="119">
        <v>1</v>
      </c>
      <c r="AT1014" s="119">
        <v>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14.9</v>
      </c>
      <c r="BI1014" s="119">
        <v>14.3</v>
      </c>
      <c r="BJ1014" s="119">
        <v>19.899999999999999</v>
      </c>
      <c r="BK1014" s="119">
        <v>21.8</v>
      </c>
      <c r="BL1014" s="119">
        <v>0</v>
      </c>
      <c r="BM1014" s="119" t="s">
        <v>706</v>
      </c>
    </row>
    <row r="1015" spans="1:65" s="119" customFormat="1" ht="11.4" x14ac:dyDescent="0.2">
      <c r="A1015" s="119" t="s">
        <v>86</v>
      </c>
      <c r="B1015" s="119">
        <v>202</v>
      </c>
      <c r="C1015" s="119">
        <v>6</v>
      </c>
      <c r="D1015" s="119">
        <v>182</v>
      </c>
      <c r="E1015" s="119">
        <v>2</v>
      </c>
      <c r="F1015" s="119">
        <v>11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2.97</v>
      </c>
      <c r="P1015" s="119">
        <v>90.1</v>
      </c>
      <c r="Q1015" s="119">
        <v>0.99</v>
      </c>
      <c r="R1015" s="119">
        <v>5.4459999999999997</v>
      </c>
      <c r="S1015" s="119">
        <v>0.495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433</v>
      </c>
      <c r="AB1015" s="119" t="s">
        <v>429</v>
      </c>
      <c r="AC1015" s="119" t="s">
        <v>586</v>
      </c>
      <c r="AD1015" s="119" t="s">
        <v>493</v>
      </c>
      <c r="AE1015" s="119" t="s">
        <v>482</v>
      </c>
      <c r="AF1015" s="119" t="s">
        <v>54</v>
      </c>
      <c r="AG1015" s="119" t="s">
        <v>54</v>
      </c>
      <c r="AH1015" s="119" t="s">
        <v>54</v>
      </c>
      <c r="AI1015" s="119" t="s">
        <v>54</v>
      </c>
      <c r="AJ1015" s="119" t="s">
        <v>54</v>
      </c>
      <c r="AK1015" s="119" t="s">
        <v>54</v>
      </c>
      <c r="AL1015" s="119" t="s">
        <v>54</v>
      </c>
      <c r="AM1015" s="119">
        <v>1</v>
      </c>
      <c r="AN1015" s="119">
        <v>27</v>
      </c>
      <c r="AO1015" s="119">
        <v>61</v>
      </c>
      <c r="AP1015" s="119">
        <v>62</v>
      </c>
      <c r="AQ1015" s="119">
        <v>42</v>
      </c>
      <c r="AR1015" s="119">
        <v>9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16.2</v>
      </c>
      <c r="BI1015" s="119">
        <v>16.399999999999999</v>
      </c>
      <c r="BJ1015" s="119">
        <v>22</v>
      </c>
      <c r="BK1015" s="119">
        <v>25</v>
      </c>
      <c r="BL1015" s="119">
        <v>0</v>
      </c>
      <c r="BM1015" s="119" t="s">
        <v>705</v>
      </c>
    </row>
    <row r="1016" spans="1:65" s="119" customFormat="1" ht="11.4" x14ac:dyDescent="0.2">
      <c r="A1016" s="119" t="s">
        <v>86</v>
      </c>
      <c r="B1016" s="119">
        <v>213</v>
      </c>
      <c r="C1016" s="119">
        <v>8</v>
      </c>
      <c r="D1016" s="119">
        <v>185</v>
      </c>
      <c r="E1016" s="119">
        <v>1</v>
      </c>
      <c r="F1016" s="119">
        <v>12</v>
      </c>
      <c r="G1016" s="119">
        <v>1</v>
      </c>
      <c r="H1016" s="119">
        <v>3</v>
      </c>
      <c r="I1016" s="119">
        <v>0</v>
      </c>
      <c r="J1016" s="119">
        <v>1</v>
      </c>
      <c r="K1016" s="119">
        <v>2</v>
      </c>
      <c r="L1016" s="119">
        <v>0</v>
      </c>
      <c r="M1016" s="119">
        <v>0</v>
      </c>
      <c r="N1016" s="119">
        <v>0</v>
      </c>
      <c r="O1016" s="119">
        <v>3.7559999999999998</v>
      </c>
      <c r="P1016" s="119">
        <v>86.85</v>
      </c>
      <c r="Q1016" s="119">
        <v>0.46899999999999997</v>
      </c>
      <c r="R1016" s="119">
        <v>5.6340000000000003</v>
      </c>
      <c r="S1016" s="119">
        <v>0.46899999999999997</v>
      </c>
      <c r="T1016" s="119">
        <v>1.4079999999999999</v>
      </c>
      <c r="U1016" s="119">
        <v>0</v>
      </c>
      <c r="V1016" s="119">
        <v>0.46899999999999997</v>
      </c>
      <c r="W1016" s="119">
        <v>0.93899999999999995</v>
      </c>
      <c r="X1016" s="119">
        <v>0</v>
      </c>
      <c r="Y1016" s="119">
        <v>0</v>
      </c>
      <c r="Z1016" s="119">
        <v>0</v>
      </c>
      <c r="AA1016" s="119" t="s">
        <v>425</v>
      </c>
      <c r="AB1016" s="119" t="s">
        <v>429</v>
      </c>
      <c r="AC1016" s="119" t="s">
        <v>383</v>
      </c>
      <c r="AD1016" s="119" t="s">
        <v>420</v>
      </c>
      <c r="AE1016" s="119" t="s">
        <v>466</v>
      </c>
      <c r="AF1016" s="119" t="s">
        <v>591</v>
      </c>
      <c r="AG1016" s="119" t="s">
        <v>54</v>
      </c>
      <c r="AH1016" s="119" t="s">
        <v>492</v>
      </c>
      <c r="AI1016" s="119" t="s">
        <v>497</v>
      </c>
      <c r="AJ1016" s="119" t="s">
        <v>54</v>
      </c>
      <c r="AK1016" s="119" t="s">
        <v>54</v>
      </c>
      <c r="AL1016" s="119" t="s">
        <v>54</v>
      </c>
      <c r="AM1016" s="119">
        <v>2</v>
      </c>
      <c r="AN1016" s="119">
        <v>18</v>
      </c>
      <c r="AO1016" s="119">
        <v>63</v>
      </c>
      <c r="AP1016" s="119">
        <v>87</v>
      </c>
      <c r="AQ1016" s="119">
        <v>40</v>
      </c>
      <c r="AR1016" s="119">
        <v>3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16.3</v>
      </c>
      <c r="BI1016" s="119">
        <v>16.7</v>
      </c>
      <c r="BJ1016" s="119">
        <v>20.8</v>
      </c>
      <c r="BK1016" s="119">
        <v>22.8</v>
      </c>
      <c r="BL1016" s="119">
        <v>0</v>
      </c>
      <c r="BM1016" s="119" t="s">
        <v>706</v>
      </c>
    </row>
    <row r="1017" spans="1:65" s="119" customFormat="1" ht="11.4" x14ac:dyDescent="0.2">
      <c r="A1017" s="119" t="s">
        <v>87</v>
      </c>
      <c r="B1017" s="119">
        <v>159</v>
      </c>
      <c r="C1017" s="119">
        <v>1</v>
      </c>
      <c r="D1017" s="119">
        <v>145</v>
      </c>
      <c r="E1017" s="119">
        <v>4</v>
      </c>
      <c r="F1017" s="119">
        <v>9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0.629</v>
      </c>
      <c r="P1017" s="119">
        <v>91.19</v>
      </c>
      <c r="Q1017" s="119">
        <v>2.516</v>
      </c>
      <c r="R1017" s="119">
        <v>5.66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415</v>
      </c>
      <c r="AB1017" s="119" t="s">
        <v>509</v>
      </c>
      <c r="AC1017" s="119" t="s">
        <v>592</v>
      </c>
      <c r="AD1017" s="119" t="s">
        <v>394</v>
      </c>
      <c r="AE1017" s="119" t="s">
        <v>54</v>
      </c>
      <c r="AF1017" s="119" t="s">
        <v>54</v>
      </c>
      <c r="AG1017" s="119" t="s">
        <v>54</v>
      </c>
      <c r="AH1017" s="119" t="s">
        <v>54</v>
      </c>
      <c r="AI1017" s="119" t="s">
        <v>54</v>
      </c>
      <c r="AJ1017" s="119" t="s">
        <v>54</v>
      </c>
      <c r="AK1017" s="119" t="s">
        <v>54</v>
      </c>
      <c r="AL1017" s="119" t="s">
        <v>54</v>
      </c>
      <c r="AM1017" s="119">
        <v>0</v>
      </c>
      <c r="AN1017" s="119">
        <v>8</v>
      </c>
      <c r="AO1017" s="119">
        <v>28</v>
      </c>
      <c r="AP1017" s="119">
        <v>51</v>
      </c>
      <c r="AQ1017" s="119">
        <v>62</v>
      </c>
      <c r="AR1017" s="119">
        <v>10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18.7</v>
      </c>
      <c r="BI1017" s="119">
        <v>19.600000000000001</v>
      </c>
      <c r="BJ1017" s="119">
        <v>22.9</v>
      </c>
      <c r="BK1017" s="119">
        <v>25.6</v>
      </c>
      <c r="BL1017" s="119">
        <v>0</v>
      </c>
      <c r="BM1017" s="119" t="s">
        <v>705</v>
      </c>
    </row>
    <row r="1018" spans="1:65" s="119" customFormat="1" ht="11.4" x14ac:dyDescent="0.2">
      <c r="A1018" s="119" t="s">
        <v>87</v>
      </c>
      <c r="B1018" s="119">
        <v>165</v>
      </c>
      <c r="C1018" s="119">
        <v>5</v>
      </c>
      <c r="D1018" s="119">
        <v>145</v>
      </c>
      <c r="E1018" s="119">
        <v>2</v>
      </c>
      <c r="F1018" s="119">
        <v>8</v>
      </c>
      <c r="G1018" s="119">
        <v>1</v>
      </c>
      <c r="H1018" s="119">
        <v>3</v>
      </c>
      <c r="I1018" s="119">
        <v>0</v>
      </c>
      <c r="J1018" s="119">
        <v>0</v>
      </c>
      <c r="K1018" s="119">
        <v>0</v>
      </c>
      <c r="L1018" s="119">
        <v>1</v>
      </c>
      <c r="M1018" s="119">
        <v>0</v>
      </c>
      <c r="N1018" s="119">
        <v>0</v>
      </c>
      <c r="O1018" s="119">
        <v>3.03</v>
      </c>
      <c r="P1018" s="119">
        <v>87.88</v>
      </c>
      <c r="Q1018" s="119">
        <v>1.212</v>
      </c>
      <c r="R1018" s="119">
        <v>4.8479999999999999</v>
      </c>
      <c r="S1018" s="119">
        <v>0.60599999999999998</v>
      </c>
      <c r="T1018" s="119">
        <v>1.8180000000000001</v>
      </c>
      <c r="U1018" s="119">
        <v>0</v>
      </c>
      <c r="V1018" s="119">
        <v>0</v>
      </c>
      <c r="W1018" s="119">
        <v>0</v>
      </c>
      <c r="X1018" s="119">
        <v>0.60599999999999998</v>
      </c>
      <c r="Y1018" s="119">
        <v>0</v>
      </c>
      <c r="Z1018" s="119">
        <v>0</v>
      </c>
      <c r="AA1018" s="119" t="s">
        <v>483</v>
      </c>
      <c r="AB1018" s="119" t="s">
        <v>500</v>
      </c>
      <c r="AC1018" s="119" t="s">
        <v>433</v>
      </c>
      <c r="AD1018" s="119" t="s">
        <v>578</v>
      </c>
      <c r="AE1018" s="119" t="s">
        <v>433</v>
      </c>
      <c r="AF1018" s="119" t="s">
        <v>584</v>
      </c>
      <c r="AG1018" s="119" t="s">
        <v>54</v>
      </c>
      <c r="AH1018" s="119" t="s">
        <v>54</v>
      </c>
      <c r="AI1018" s="119" t="s">
        <v>54</v>
      </c>
      <c r="AJ1018" s="119" t="s">
        <v>520</v>
      </c>
      <c r="AK1018" s="119" t="s">
        <v>54</v>
      </c>
      <c r="AL1018" s="119" t="s">
        <v>54</v>
      </c>
      <c r="AM1018" s="119">
        <v>0</v>
      </c>
      <c r="AN1018" s="119">
        <v>26</v>
      </c>
      <c r="AO1018" s="119">
        <v>68</v>
      </c>
      <c r="AP1018" s="119">
        <v>49</v>
      </c>
      <c r="AQ1018" s="119">
        <v>21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14.6</v>
      </c>
      <c r="BI1018" s="119">
        <v>13.5</v>
      </c>
      <c r="BJ1018" s="119">
        <v>19.8</v>
      </c>
      <c r="BK1018" s="119">
        <v>21.8</v>
      </c>
      <c r="BL1018" s="119">
        <v>0</v>
      </c>
      <c r="BM1018" s="119" t="s">
        <v>706</v>
      </c>
    </row>
    <row r="1019" spans="1:65" s="119" customFormat="1" ht="11.4" x14ac:dyDescent="0.2">
      <c r="A1019" s="119" t="s">
        <v>88</v>
      </c>
      <c r="B1019" s="119">
        <v>180</v>
      </c>
      <c r="C1019" s="119">
        <v>2</v>
      </c>
      <c r="D1019" s="119">
        <v>157</v>
      </c>
      <c r="E1019" s="119">
        <v>2</v>
      </c>
      <c r="F1019" s="119">
        <v>17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1</v>
      </c>
      <c r="O1019" s="119">
        <v>1.111</v>
      </c>
      <c r="P1019" s="119">
        <v>87.22</v>
      </c>
      <c r="Q1019" s="119">
        <v>1.111</v>
      </c>
      <c r="R1019" s="119">
        <v>9.4440000000000008</v>
      </c>
      <c r="S1019" s="119">
        <v>0.55600000000000005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0.55600000000000005</v>
      </c>
      <c r="AA1019" s="119" t="s">
        <v>561</v>
      </c>
      <c r="AB1019" s="119" t="s">
        <v>412</v>
      </c>
      <c r="AC1019" s="119" t="s">
        <v>462</v>
      </c>
      <c r="AD1019" s="119" t="s">
        <v>426</v>
      </c>
      <c r="AE1019" s="119" t="s">
        <v>510</v>
      </c>
      <c r="AF1019" s="119" t="s">
        <v>54</v>
      </c>
      <c r="AG1019" s="119" t="s">
        <v>54</v>
      </c>
      <c r="AH1019" s="119" t="s">
        <v>54</v>
      </c>
      <c r="AI1019" s="119" t="s">
        <v>54</v>
      </c>
      <c r="AJ1019" s="119" t="s">
        <v>54</v>
      </c>
      <c r="AK1019" s="119" t="s">
        <v>54</v>
      </c>
      <c r="AL1019" s="119" t="s">
        <v>501</v>
      </c>
      <c r="AM1019" s="119">
        <v>0</v>
      </c>
      <c r="AN1019" s="119">
        <v>3</v>
      </c>
      <c r="AO1019" s="119">
        <v>22</v>
      </c>
      <c r="AP1019" s="119">
        <v>64</v>
      </c>
      <c r="AQ1019" s="119">
        <v>64</v>
      </c>
      <c r="AR1019" s="119">
        <v>24</v>
      </c>
      <c r="AS1019" s="119">
        <v>3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20.100000000000001</v>
      </c>
      <c r="BI1019" s="119">
        <v>20</v>
      </c>
      <c r="BJ1019" s="119">
        <v>25.1</v>
      </c>
      <c r="BK1019" s="119">
        <v>27.8</v>
      </c>
      <c r="BL1019" s="119">
        <v>0</v>
      </c>
      <c r="BM1019" s="119" t="s">
        <v>705</v>
      </c>
    </row>
    <row r="1020" spans="1:65" s="119" customFormat="1" ht="11.4" x14ac:dyDescent="0.2">
      <c r="A1020" s="119" t="s">
        <v>88</v>
      </c>
      <c r="B1020" s="119">
        <v>181</v>
      </c>
      <c r="C1020" s="119">
        <v>11</v>
      </c>
      <c r="D1020" s="119">
        <v>152</v>
      </c>
      <c r="E1020" s="119">
        <v>2</v>
      </c>
      <c r="F1020" s="119">
        <v>11</v>
      </c>
      <c r="G1020" s="119">
        <v>2</v>
      </c>
      <c r="H1020" s="119">
        <v>3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6.077</v>
      </c>
      <c r="P1020" s="119">
        <v>83.98</v>
      </c>
      <c r="Q1020" s="119">
        <v>1.105</v>
      </c>
      <c r="R1020" s="119">
        <v>6.077</v>
      </c>
      <c r="S1020" s="119">
        <v>1.105</v>
      </c>
      <c r="T1020" s="119">
        <v>1.657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480</v>
      </c>
      <c r="AB1020" s="119" t="s">
        <v>512</v>
      </c>
      <c r="AC1020" s="119" t="s">
        <v>391</v>
      </c>
      <c r="AD1020" s="119" t="s">
        <v>576</v>
      </c>
      <c r="AE1020" s="119" t="s">
        <v>500</v>
      </c>
      <c r="AF1020" s="119" t="s">
        <v>481</v>
      </c>
      <c r="AG1020" s="119" t="s">
        <v>54</v>
      </c>
      <c r="AH1020" s="119" t="s">
        <v>54</v>
      </c>
      <c r="AI1020" s="119" t="s">
        <v>54</v>
      </c>
      <c r="AJ1020" s="119" t="s">
        <v>54</v>
      </c>
      <c r="AK1020" s="119" t="s">
        <v>54</v>
      </c>
      <c r="AL1020" s="119" t="s">
        <v>54</v>
      </c>
      <c r="AM1020" s="119">
        <v>0</v>
      </c>
      <c r="AN1020" s="119">
        <v>6</v>
      </c>
      <c r="AO1020" s="119">
        <v>28</v>
      </c>
      <c r="AP1020" s="119">
        <v>78</v>
      </c>
      <c r="AQ1020" s="119">
        <v>57</v>
      </c>
      <c r="AR1020" s="119">
        <v>10</v>
      </c>
      <c r="AS1020" s="119">
        <v>2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18.8</v>
      </c>
      <c r="BI1020" s="119">
        <v>19.2</v>
      </c>
      <c r="BJ1020" s="119">
        <v>22.3</v>
      </c>
      <c r="BK1020" s="119">
        <v>25.7</v>
      </c>
      <c r="BL1020" s="119">
        <v>0</v>
      </c>
      <c r="BM1020" s="119" t="s">
        <v>706</v>
      </c>
    </row>
    <row r="1021" spans="1:65" s="119" customFormat="1" ht="11.4" x14ac:dyDescent="0.2">
      <c r="A1021" s="119" t="s">
        <v>89</v>
      </c>
      <c r="B1021" s="119">
        <v>176</v>
      </c>
      <c r="C1021" s="119">
        <v>3</v>
      </c>
      <c r="D1021" s="119">
        <v>150</v>
      </c>
      <c r="E1021" s="119">
        <v>4</v>
      </c>
      <c r="F1021" s="119">
        <v>17</v>
      </c>
      <c r="G1021" s="119">
        <v>1</v>
      </c>
      <c r="H1021" s="119">
        <v>0</v>
      </c>
      <c r="I1021" s="119">
        <v>0</v>
      </c>
      <c r="J1021" s="119">
        <v>1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1.7050000000000001</v>
      </c>
      <c r="P1021" s="119">
        <v>85.23</v>
      </c>
      <c r="Q1021" s="119">
        <v>2.2730000000000001</v>
      </c>
      <c r="R1021" s="119">
        <v>9.6590000000000007</v>
      </c>
      <c r="S1021" s="119">
        <v>0.56799999999999995</v>
      </c>
      <c r="T1021" s="119">
        <v>0</v>
      </c>
      <c r="U1021" s="119">
        <v>0</v>
      </c>
      <c r="V1021" s="119">
        <v>0.56799999999999995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423</v>
      </c>
      <c r="AB1021" s="119" t="s">
        <v>511</v>
      </c>
      <c r="AC1021" s="119" t="s">
        <v>463</v>
      </c>
      <c r="AD1021" s="119" t="s">
        <v>404</v>
      </c>
      <c r="AE1021" s="119" t="s">
        <v>420</v>
      </c>
      <c r="AF1021" s="119" t="s">
        <v>54</v>
      </c>
      <c r="AG1021" s="119" t="s">
        <v>54</v>
      </c>
      <c r="AH1021" s="119" t="s">
        <v>383</v>
      </c>
      <c r="AI1021" s="119" t="s">
        <v>54</v>
      </c>
      <c r="AJ1021" s="119" t="s">
        <v>54</v>
      </c>
      <c r="AK1021" s="119" t="s">
        <v>54</v>
      </c>
      <c r="AL1021" s="119" t="s">
        <v>54</v>
      </c>
      <c r="AM1021" s="119">
        <v>0</v>
      </c>
      <c r="AN1021" s="119">
        <v>0</v>
      </c>
      <c r="AO1021" s="119">
        <v>16</v>
      </c>
      <c r="AP1021" s="119">
        <v>66</v>
      </c>
      <c r="AQ1021" s="119">
        <v>62</v>
      </c>
      <c r="AR1021" s="119">
        <v>31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20.5</v>
      </c>
      <c r="BI1021" s="119">
        <v>20.2</v>
      </c>
      <c r="BJ1021" s="119">
        <v>25.6</v>
      </c>
      <c r="BK1021" s="119">
        <v>27.5</v>
      </c>
      <c r="BL1021" s="119">
        <v>0</v>
      </c>
      <c r="BM1021" s="119" t="s">
        <v>705</v>
      </c>
    </row>
    <row r="1022" spans="1:65" s="119" customFormat="1" ht="11.4" x14ac:dyDescent="0.2">
      <c r="A1022" s="119" t="s">
        <v>89</v>
      </c>
      <c r="B1022" s="119">
        <v>192</v>
      </c>
      <c r="C1022" s="119">
        <v>7</v>
      </c>
      <c r="D1022" s="119">
        <v>164</v>
      </c>
      <c r="E1022" s="119">
        <v>1</v>
      </c>
      <c r="F1022" s="119">
        <v>19</v>
      </c>
      <c r="G1022" s="119">
        <v>0</v>
      </c>
      <c r="H1022" s="119">
        <v>1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3.6459999999999999</v>
      </c>
      <c r="P1022" s="119">
        <v>85.42</v>
      </c>
      <c r="Q1022" s="119">
        <v>0.52100000000000002</v>
      </c>
      <c r="R1022" s="119">
        <v>9.8960000000000008</v>
      </c>
      <c r="S1022" s="119">
        <v>0</v>
      </c>
      <c r="T1022" s="119">
        <v>0.52100000000000002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412</v>
      </c>
      <c r="AB1022" s="119" t="s">
        <v>399</v>
      </c>
      <c r="AC1022" s="119" t="s">
        <v>441</v>
      </c>
      <c r="AD1022" s="119" t="s">
        <v>414</v>
      </c>
      <c r="AE1022" s="119" t="s">
        <v>54</v>
      </c>
      <c r="AF1022" s="119" t="s">
        <v>466</v>
      </c>
      <c r="AG1022" s="119" t="s">
        <v>54</v>
      </c>
      <c r="AH1022" s="119" t="s">
        <v>54</v>
      </c>
      <c r="AI1022" s="119" t="s">
        <v>54</v>
      </c>
      <c r="AJ1022" s="119" t="s">
        <v>54</v>
      </c>
      <c r="AK1022" s="119" t="s">
        <v>54</v>
      </c>
      <c r="AL1022" s="119" t="s">
        <v>54</v>
      </c>
      <c r="AM1022" s="119">
        <v>0</v>
      </c>
      <c r="AN1022" s="119">
        <v>2</v>
      </c>
      <c r="AO1022" s="119">
        <v>26</v>
      </c>
      <c r="AP1022" s="119">
        <v>60</v>
      </c>
      <c r="AQ1022" s="119">
        <v>83</v>
      </c>
      <c r="AR1022" s="119">
        <v>18</v>
      </c>
      <c r="AS1022" s="119">
        <v>3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20.2</v>
      </c>
      <c r="BI1022" s="119">
        <v>20.6</v>
      </c>
      <c r="BJ1022" s="119">
        <v>24.4</v>
      </c>
      <c r="BK1022" s="119">
        <v>26.6</v>
      </c>
      <c r="BL1022" s="119">
        <v>0</v>
      </c>
      <c r="BM1022" s="119" t="s">
        <v>706</v>
      </c>
    </row>
    <row r="1023" spans="1:65" s="119" customFormat="1" ht="11.4" x14ac:dyDescent="0.2">
      <c r="A1023" s="119" t="s">
        <v>90</v>
      </c>
      <c r="B1023" s="119">
        <v>173</v>
      </c>
      <c r="C1023" s="119">
        <v>3</v>
      </c>
      <c r="D1023" s="119">
        <v>153</v>
      </c>
      <c r="E1023" s="119">
        <v>2</v>
      </c>
      <c r="F1023" s="119">
        <v>13</v>
      </c>
      <c r="G1023" s="119">
        <v>1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1.734</v>
      </c>
      <c r="P1023" s="119">
        <v>88.44</v>
      </c>
      <c r="Q1023" s="119">
        <v>1.1559999999999999</v>
      </c>
      <c r="R1023" s="119">
        <v>7.5140000000000002</v>
      </c>
      <c r="S1023" s="119">
        <v>0.57799999999999996</v>
      </c>
      <c r="T1023" s="119">
        <v>0.57799999999999996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500</v>
      </c>
      <c r="AB1023" s="119" t="s">
        <v>438</v>
      </c>
      <c r="AC1023" s="119" t="s">
        <v>485</v>
      </c>
      <c r="AD1023" s="119" t="s">
        <v>399</v>
      </c>
      <c r="AE1023" s="119" t="s">
        <v>447</v>
      </c>
      <c r="AF1023" s="119" t="s">
        <v>665</v>
      </c>
      <c r="AG1023" s="119" t="s">
        <v>54</v>
      </c>
      <c r="AH1023" s="119" t="s">
        <v>54</v>
      </c>
      <c r="AI1023" s="119" t="s">
        <v>54</v>
      </c>
      <c r="AJ1023" s="119" t="s">
        <v>54</v>
      </c>
      <c r="AK1023" s="119" t="s">
        <v>54</v>
      </c>
      <c r="AL1023" s="119" t="s">
        <v>54</v>
      </c>
      <c r="AM1023" s="119">
        <v>0</v>
      </c>
      <c r="AN1023" s="119">
        <v>1</v>
      </c>
      <c r="AO1023" s="119">
        <v>36</v>
      </c>
      <c r="AP1023" s="119">
        <v>38</v>
      </c>
      <c r="AQ1023" s="119">
        <v>85</v>
      </c>
      <c r="AR1023" s="119">
        <v>13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19.600000000000001</v>
      </c>
      <c r="BI1023" s="119">
        <v>20.5</v>
      </c>
      <c r="BJ1023" s="119">
        <v>24.1</v>
      </c>
      <c r="BK1023" s="119">
        <v>25.5</v>
      </c>
      <c r="BL1023" s="119">
        <v>0</v>
      </c>
      <c r="BM1023" s="119" t="s">
        <v>705</v>
      </c>
    </row>
    <row r="1024" spans="1:65" s="119" customFormat="1" ht="11.4" x14ac:dyDescent="0.2">
      <c r="A1024" s="119" t="s">
        <v>90</v>
      </c>
      <c r="B1024" s="119">
        <v>155</v>
      </c>
      <c r="C1024" s="119">
        <v>6</v>
      </c>
      <c r="D1024" s="119">
        <v>133</v>
      </c>
      <c r="E1024" s="119">
        <v>0</v>
      </c>
      <c r="F1024" s="119">
        <v>13</v>
      </c>
      <c r="G1024" s="119">
        <v>2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3.871</v>
      </c>
      <c r="P1024" s="119">
        <v>85.81</v>
      </c>
      <c r="Q1024" s="119">
        <v>0</v>
      </c>
      <c r="R1024" s="119">
        <v>8.3870000000000005</v>
      </c>
      <c r="S1024" s="119">
        <v>1.29</v>
      </c>
      <c r="T1024" s="119">
        <v>0.64500000000000002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592</v>
      </c>
      <c r="AB1024" s="119" t="s">
        <v>414</v>
      </c>
      <c r="AC1024" s="119" t="s">
        <v>54</v>
      </c>
      <c r="AD1024" s="119" t="s">
        <v>386</v>
      </c>
      <c r="AE1024" s="119" t="s">
        <v>489</v>
      </c>
      <c r="AF1024" s="119" t="s">
        <v>586</v>
      </c>
      <c r="AG1024" s="119" t="s">
        <v>54</v>
      </c>
      <c r="AH1024" s="119" t="s">
        <v>54</v>
      </c>
      <c r="AI1024" s="119" t="s">
        <v>54</v>
      </c>
      <c r="AJ1024" s="119" t="s">
        <v>54</v>
      </c>
      <c r="AK1024" s="119" t="s">
        <v>54</v>
      </c>
      <c r="AL1024" s="119" t="s">
        <v>54</v>
      </c>
      <c r="AM1024" s="119">
        <v>0</v>
      </c>
      <c r="AN1024" s="119">
        <v>5</v>
      </c>
      <c r="AO1024" s="119">
        <v>26</v>
      </c>
      <c r="AP1024" s="119">
        <v>51</v>
      </c>
      <c r="AQ1024" s="119">
        <v>59</v>
      </c>
      <c r="AR1024" s="119">
        <v>14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19.3</v>
      </c>
      <c r="BI1024" s="119">
        <v>19.600000000000001</v>
      </c>
      <c r="BJ1024" s="119">
        <v>24.2</v>
      </c>
      <c r="BK1024" s="119">
        <v>26</v>
      </c>
      <c r="BL1024" s="119">
        <v>0</v>
      </c>
      <c r="BM1024" s="119" t="s">
        <v>706</v>
      </c>
    </row>
    <row r="1025" spans="1:65" s="119" customFormat="1" ht="11.4" x14ac:dyDescent="0.2">
      <c r="A1025" s="119" t="s">
        <v>91</v>
      </c>
      <c r="B1025" s="119">
        <v>114</v>
      </c>
      <c r="C1025" s="119">
        <v>2</v>
      </c>
      <c r="D1025" s="119">
        <v>98</v>
      </c>
      <c r="E1025" s="119">
        <v>1</v>
      </c>
      <c r="F1025" s="119">
        <v>13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1.754</v>
      </c>
      <c r="P1025" s="119">
        <v>85.96</v>
      </c>
      <c r="Q1025" s="119">
        <v>0.877</v>
      </c>
      <c r="R1025" s="119">
        <v>11.4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502</v>
      </c>
      <c r="AB1025" s="119" t="s">
        <v>452</v>
      </c>
      <c r="AC1025" s="119" t="s">
        <v>454</v>
      </c>
      <c r="AD1025" s="119" t="s">
        <v>432</v>
      </c>
      <c r="AE1025" s="119" t="s">
        <v>54</v>
      </c>
      <c r="AF1025" s="119" t="s">
        <v>54</v>
      </c>
      <c r="AG1025" s="119" t="s">
        <v>54</v>
      </c>
      <c r="AH1025" s="119" t="s">
        <v>54</v>
      </c>
      <c r="AI1025" s="119" t="s">
        <v>54</v>
      </c>
      <c r="AJ1025" s="119" t="s">
        <v>54</v>
      </c>
      <c r="AK1025" s="119" t="s">
        <v>54</v>
      </c>
      <c r="AL1025" s="119" t="s">
        <v>54</v>
      </c>
      <c r="AM1025" s="119">
        <v>0</v>
      </c>
      <c r="AN1025" s="119">
        <v>0</v>
      </c>
      <c r="AO1025" s="119">
        <v>4</v>
      </c>
      <c r="AP1025" s="119">
        <v>31</v>
      </c>
      <c r="AQ1025" s="119">
        <v>53</v>
      </c>
      <c r="AR1025" s="119">
        <v>21</v>
      </c>
      <c r="AS1025" s="119">
        <v>5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22.1</v>
      </c>
      <c r="BI1025" s="119">
        <v>22.1</v>
      </c>
      <c r="BJ1025" s="119">
        <v>26.8</v>
      </c>
      <c r="BK1025" s="119">
        <v>30</v>
      </c>
      <c r="BL1025" s="119">
        <v>0</v>
      </c>
      <c r="BM1025" s="119" t="s">
        <v>705</v>
      </c>
    </row>
    <row r="1026" spans="1:65" s="119" customFormat="1" ht="11.4" x14ac:dyDescent="0.2">
      <c r="A1026" s="119" t="s">
        <v>91</v>
      </c>
      <c r="B1026" s="119">
        <v>164</v>
      </c>
      <c r="C1026" s="119">
        <v>7</v>
      </c>
      <c r="D1026" s="119">
        <v>131</v>
      </c>
      <c r="E1026" s="119">
        <v>0</v>
      </c>
      <c r="F1026" s="119">
        <v>24</v>
      </c>
      <c r="G1026" s="119">
        <v>2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4.2679999999999998</v>
      </c>
      <c r="P1026" s="119">
        <v>79.88</v>
      </c>
      <c r="Q1026" s="119">
        <v>0</v>
      </c>
      <c r="R1026" s="119">
        <v>14.63</v>
      </c>
      <c r="S1026" s="119">
        <v>1.22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387</v>
      </c>
      <c r="AB1026" s="119" t="s">
        <v>426</v>
      </c>
      <c r="AC1026" s="119" t="s">
        <v>54</v>
      </c>
      <c r="AD1026" s="119" t="s">
        <v>392</v>
      </c>
      <c r="AE1026" s="119" t="s">
        <v>582</v>
      </c>
      <c r="AF1026" s="119" t="s">
        <v>54</v>
      </c>
      <c r="AG1026" s="119" t="s">
        <v>54</v>
      </c>
      <c r="AH1026" s="119" t="s">
        <v>54</v>
      </c>
      <c r="AI1026" s="119" t="s">
        <v>54</v>
      </c>
      <c r="AJ1026" s="119" t="s">
        <v>54</v>
      </c>
      <c r="AK1026" s="119" t="s">
        <v>54</v>
      </c>
      <c r="AL1026" s="119" t="s">
        <v>54</v>
      </c>
      <c r="AM1026" s="119">
        <v>1</v>
      </c>
      <c r="AN1026" s="119">
        <v>5</v>
      </c>
      <c r="AO1026" s="119">
        <v>26</v>
      </c>
      <c r="AP1026" s="119">
        <v>31</v>
      </c>
      <c r="AQ1026" s="119">
        <v>80</v>
      </c>
      <c r="AR1026" s="119">
        <v>19</v>
      </c>
      <c r="AS1026" s="119">
        <v>1</v>
      </c>
      <c r="AT1026" s="119">
        <v>1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</v>
      </c>
      <c r="BI1026" s="119">
        <v>21.5</v>
      </c>
      <c r="BJ1026" s="119">
        <v>24.7</v>
      </c>
      <c r="BK1026" s="119">
        <v>26.4</v>
      </c>
      <c r="BL1026" s="119">
        <v>1</v>
      </c>
      <c r="BM1026" s="119" t="s">
        <v>706</v>
      </c>
    </row>
    <row r="1027" spans="1:65" s="119" customFormat="1" ht="11.4" x14ac:dyDescent="0.2">
      <c r="A1027" s="119" t="s">
        <v>92</v>
      </c>
      <c r="B1027" s="119">
        <v>152</v>
      </c>
      <c r="C1027" s="119">
        <v>2</v>
      </c>
      <c r="D1027" s="119">
        <v>125</v>
      </c>
      <c r="E1027" s="119">
        <v>3</v>
      </c>
      <c r="F1027" s="119">
        <v>22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1.3160000000000001</v>
      </c>
      <c r="P1027" s="119">
        <v>82.24</v>
      </c>
      <c r="Q1027" s="119">
        <v>1.974</v>
      </c>
      <c r="R1027" s="119">
        <v>14.47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382</v>
      </c>
      <c r="AB1027" s="119" t="s">
        <v>404</v>
      </c>
      <c r="AC1027" s="119" t="s">
        <v>431</v>
      </c>
      <c r="AD1027" s="119" t="s">
        <v>388</v>
      </c>
      <c r="AE1027" s="119" t="s">
        <v>54</v>
      </c>
      <c r="AF1027" s="119" t="s">
        <v>54</v>
      </c>
      <c r="AG1027" s="119" t="s">
        <v>54</v>
      </c>
      <c r="AH1027" s="119" t="s">
        <v>54</v>
      </c>
      <c r="AI1027" s="119" t="s">
        <v>54</v>
      </c>
      <c r="AJ1027" s="119" t="s">
        <v>54</v>
      </c>
      <c r="AK1027" s="119" t="s">
        <v>54</v>
      </c>
      <c r="AL1027" s="119" t="s">
        <v>54</v>
      </c>
      <c r="AM1027" s="119">
        <v>0</v>
      </c>
      <c r="AN1027" s="119">
        <v>0</v>
      </c>
      <c r="AO1027" s="119">
        <v>4</v>
      </c>
      <c r="AP1027" s="119">
        <v>55</v>
      </c>
      <c r="AQ1027" s="119">
        <v>70</v>
      </c>
      <c r="AR1027" s="119">
        <v>23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21.1</v>
      </c>
      <c r="BI1027" s="119">
        <v>21</v>
      </c>
      <c r="BJ1027" s="119">
        <v>25.1</v>
      </c>
      <c r="BK1027" s="119">
        <v>27.1</v>
      </c>
      <c r="BL1027" s="119">
        <v>0</v>
      </c>
      <c r="BM1027" s="119" t="s">
        <v>705</v>
      </c>
    </row>
    <row r="1028" spans="1:65" s="119" customFormat="1" ht="11.4" x14ac:dyDescent="0.2">
      <c r="A1028" s="119" t="s">
        <v>92</v>
      </c>
      <c r="B1028" s="119">
        <v>165</v>
      </c>
      <c r="C1028" s="119">
        <v>6</v>
      </c>
      <c r="D1028" s="119">
        <v>148</v>
      </c>
      <c r="E1028" s="119">
        <v>0</v>
      </c>
      <c r="F1028" s="119">
        <v>10</v>
      </c>
      <c r="G1028" s="119">
        <v>0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3.6360000000000001</v>
      </c>
      <c r="P1028" s="119">
        <v>89.7</v>
      </c>
      <c r="Q1028" s="119">
        <v>0</v>
      </c>
      <c r="R1028" s="119">
        <v>6.0609999999999999</v>
      </c>
      <c r="S1028" s="119">
        <v>0</v>
      </c>
      <c r="T1028" s="119">
        <v>0.60599999999999998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485</v>
      </c>
      <c r="AB1028" s="119" t="s">
        <v>397</v>
      </c>
      <c r="AC1028" s="119" t="s">
        <v>54</v>
      </c>
      <c r="AD1028" s="119" t="s">
        <v>413</v>
      </c>
      <c r="AE1028" s="119" t="s">
        <v>54</v>
      </c>
      <c r="AF1028" s="119" t="s">
        <v>517</v>
      </c>
      <c r="AG1028" s="119" t="s">
        <v>54</v>
      </c>
      <c r="AH1028" s="119" t="s">
        <v>54</v>
      </c>
      <c r="AI1028" s="119" t="s">
        <v>54</v>
      </c>
      <c r="AJ1028" s="119" t="s">
        <v>54</v>
      </c>
      <c r="AK1028" s="119" t="s">
        <v>54</v>
      </c>
      <c r="AL1028" s="119" t="s">
        <v>54</v>
      </c>
      <c r="AM1028" s="119">
        <v>0</v>
      </c>
      <c r="AN1028" s="119">
        <v>4</v>
      </c>
      <c r="AO1028" s="119">
        <v>18</v>
      </c>
      <c r="AP1028" s="119">
        <v>35</v>
      </c>
      <c r="AQ1028" s="119">
        <v>91</v>
      </c>
      <c r="AR1028" s="119">
        <v>17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20.8</v>
      </c>
      <c r="BI1028" s="119">
        <v>21.8</v>
      </c>
      <c r="BJ1028" s="119">
        <v>24.6</v>
      </c>
      <c r="BK1028" s="119">
        <v>26.3</v>
      </c>
      <c r="BL1028" s="119">
        <v>0</v>
      </c>
      <c r="BM1028" s="119" t="s">
        <v>706</v>
      </c>
    </row>
    <row r="1029" spans="1:65" s="119" customFormat="1" ht="11.4" x14ac:dyDescent="0.2">
      <c r="A1029" s="119" t="s">
        <v>93</v>
      </c>
      <c r="B1029" s="119">
        <v>159</v>
      </c>
      <c r="C1029" s="119">
        <v>2</v>
      </c>
      <c r="D1029" s="119">
        <v>140</v>
      </c>
      <c r="E1029" s="119">
        <v>0</v>
      </c>
      <c r="F1029" s="119">
        <v>17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1.258</v>
      </c>
      <c r="P1029" s="119">
        <v>88.05</v>
      </c>
      <c r="Q1029" s="119">
        <v>0</v>
      </c>
      <c r="R1029" s="119">
        <v>10.69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504</v>
      </c>
      <c r="AB1029" s="119" t="s">
        <v>435</v>
      </c>
      <c r="AC1029" s="119" t="s">
        <v>54</v>
      </c>
      <c r="AD1029" s="119" t="s">
        <v>408</v>
      </c>
      <c r="AE1029" s="119" t="s">
        <v>54</v>
      </c>
      <c r="AF1029" s="119" t="s">
        <v>54</v>
      </c>
      <c r="AG1029" s="119" t="s">
        <v>54</v>
      </c>
      <c r="AH1029" s="119" t="s">
        <v>54</v>
      </c>
      <c r="AI1029" s="119" t="s">
        <v>54</v>
      </c>
      <c r="AJ1029" s="119" t="s">
        <v>54</v>
      </c>
      <c r="AK1029" s="119" t="s">
        <v>54</v>
      </c>
      <c r="AL1029" s="119" t="s">
        <v>54</v>
      </c>
      <c r="AM1029" s="119">
        <v>0</v>
      </c>
      <c r="AN1029" s="119">
        <v>0</v>
      </c>
      <c r="AO1029" s="119">
        <v>3</v>
      </c>
      <c r="AP1029" s="119">
        <v>30</v>
      </c>
      <c r="AQ1029" s="119">
        <v>101</v>
      </c>
      <c r="AR1029" s="119">
        <v>24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22.1</v>
      </c>
      <c r="BI1029" s="119">
        <v>22.1</v>
      </c>
      <c r="BJ1029" s="119">
        <v>25.1</v>
      </c>
      <c r="BK1029" s="119">
        <v>27.3</v>
      </c>
      <c r="BL1029" s="119">
        <v>0</v>
      </c>
      <c r="BM1029" s="119" t="s">
        <v>705</v>
      </c>
    </row>
    <row r="1030" spans="1:65" s="119" customFormat="1" ht="11.4" x14ac:dyDescent="0.2">
      <c r="A1030" s="119" t="s">
        <v>93</v>
      </c>
      <c r="B1030" s="119">
        <v>150</v>
      </c>
      <c r="C1030" s="119">
        <v>0</v>
      </c>
      <c r="D1030" s="119">
        <v>137</v>
      </c>
      <c r="E1030" s="119">
        <v>1</v>
      </c>
      <c r="F1030" s="119">
        <v>9</v>
      </c>
      <c r="G1030" s="119">
        <v>3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91.33</v>
      </c>
      <c r="Q1030" s="119">
        <v>0.66700000000000004</v>
      </c>
      <c r="R1030" s="119">
        <v>6</v>
      </c>
      <c r="S1030" s="119">
        <v>2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54</v>
      </c>
      <c r="AB1030" s="119" t="s">
        <v>400</v>
      </c>
      <c r="AC1030" s="119" t="s">
        <v>489</v>
      </c>
      <c r="AD1030" s="119" t="s">
        <v>408</v>
      </c>
      <c r="AE1030" s="119" t="s">
        <v>430</v>
      </c>
      <c r="AF1030" s="119" t="s">
        <v>54</v>
      </c>
      <c r="AG1030" s="119" t="s">
        <v>54</v>
      </c>
      <c r="AH1030" s="119" t="s">
        <v>54</v>
      </c>
      <c r="AI1030" s="119" t="s">
        <v>54</v>
      </c>
      <c r="AJ1030" s="119" t="s">
        <v>54</v>
      </c>
      <c r="AK1030" s="119" t="s">
        <v>54</v>
      </c>
      <c r="AL1030" s="119" t="s">
        <v>54</v>
      </c>
      <c r="AM1030" s="119">
        <v>0</v>
      </c>
      <c r="AN1030" s="119">
        <v>2</v>
      </c>
      <c r="AO1030" s="119">
        <v>16</v>
      </c>
      <c r="AP1030" s="119">
        <v>24</v>
      </c>
      <c r="AQ1030" s="119">
        <v>88</v>
      </c>
      <c r="AR1030" s="119">
        <v>19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</v>
      </c>
      <c r="BI1030" s="119">
        <v>21.7</v>
      </c>
      <c r="BJ1030" s="119">
        <v>24.8</v>
      </c>
      <c r="BK1030" s="119">
        <v>26.6</v>
      </c>
      <c r="BL1030" s="119">
        <v>0</v>
      </c>
      <c r="BM1030" s="119" t="s">
        <v>706</v>
      </c>
    </row>
    <row r="1031" spans="1:65" s="119" customFormat="1" ht="11.4" x14ac:dyDescent="0.2">
      <c r="A1031" s="119" t="s">
        <v>94</v>
      </c>
      <c r="B1031" s="119">
        <v>186</v>
      </c>
      <c r="C1031" s="119">
        <v>1</v>
      </c>
      <c r="D1031" s="119">
        <v>169</v>
      </c>
      <c r="E1031" s="119">
        <v>3</v>
      </c>
      <c r="F1031" s="119">
        <v>12</v>
      </c>
      <c r="G1031" s="119">
        <v>0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0.53800000000000003</v>
      </c>
      <c r="P1031" s="119">
        <v>90.86</v>
      </c>
      <c r="Q1031" s="119">
        <v>1.613</v>
      </c>
      <c r="R1031" s="119">
        <v>6.452</v>
      </c>
      <c r="S1031" s="119">
        <v>0</v>
      </c>
      <c r="T1031" s="119">
        <v>0.53800000000000003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593</v>
      </c>
      <c r="AB1031" s="119" t="s">
        <v>410</v>
      </c>
      <c r="AC1031" s="119" t="s">
        <v>383</v>
      </c>
      <c r="AD1031" s="119" t="s">
        <v>429</v>
      </c>
      <c r="AE1031" s="119" t="s">
        <v>54</v>
      </c>
      <c r="AF1031" s="119" t="s">
        <v>502</v>
      </c>
      <c r="AG1031" s="119" t="s">
        <v>54</v>
      </c>
      <c r="AH1031" s="119" t="s">
        <v>54</v>
      </c>
      <c r="AI1031" s="119" t="s">
        <v>54</v>
      </c>
      <c r="AJ1031" s="119" t="s">
        <v>54</v>
      </c>
      <c r="AK1031" s="119" t="s">
        <v>54</v>
      </c>
      <c r="AL1031" s="119" t="s">
        <v>54</v>
      </c>
      <c r="AM1031" s="119">
        <v>0</v>
      </c>
      <c r="AN1031" s="119">
        <v>6</v>
      </c>
      <c r="AO1031" s="119">
        <v>49</v>
      </c>
      <c r="AP1031" s="119">
        <v>65</v>
      </c>
      <c r="AQ1031" s="119">
        <v>57</v>
      </c>
      <c r="AR1031" s="119">
        <v>8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17.7</v>
      </c>
      <c r="BI1031" s="119">
        <v>18.2</v>
      </c>
      <c r="BJ1031" s="119">
        <v>22.5</v>
      </c>
      <c r="BK1031" s="119">
        <v>25</v>
      </c>
      <c r="BL1031" s="119">
        <v>0</v>
      </c>
      <c r="BM1031" s="119" t="s">
        <v>705</v>
      </c>
    </row>
    <row r="1032" spans="1:65" s="119" customFormat="1" ht="11.4" x14ac:dyDescent="0.2">
      <c r="A1032" s="119" t="s">
        <v>94</v>
      </c>
      <c r="B1032" s="119">
        <v>132</v>
      </c>
      <c r="C1032" s="119">
        <v>3</v>
      </c>
      <c r="D1032" s="119">
        <v>112</v>
      </c>
      <c r="E1032" s="119">
        <v>0</v>
      </c>
      <c r="F1032" s="119">
        <v>15</v>
      </c>
      <c r="G1032" s="119">
        <v>0</v>
      </c>
      <c r="H1032" s="119">
        <v>1</v>
      </c>
      <c r="I1032" s="119">
        <v>0</v>
      </c>
      <c r="J1032" s="119">
        <v>0</v>
      </c>
      <c r="K1032" s="119">
        <v>1</v>
      </c>
      <c r="L1032" s="119">
        <v>0</v>
      </c>
      <c r="M1032" s="119">
        <v>0</v>
      </c>
      <c r="N1032" s="119">
        <v>0</v>
      </c>
      <c r="O1032" s="119">
        <v>2.2730000000000001</v>
      </c>
      <c r="P1032" s="119">
        <v>84.85</v>
      </c>
      <c r="Q1032" s="119">
        <v>0</v>
      </c>
      <c r="R1032" s="119">
        <v>11.36</v>
      </c>
      <c r="S1032" s="119">
        <v>0</v>
      </c>
      <c r="T1032" s="119">
        <v>0.75800000000000001</v>
      </c>
      <c r="U1032" s="119">
        <v>0</v>
      </c>
      <c r="V1032" s="119">
        <v>0</v>
      </c>
      <c r="W1032" s="119">
        <v>0.75800000000000001</v>
      </c>
      <c r="X1032" s="119">
        <v>0</v>
      </c>
      <c r="Y1032" s="119">
        <v>0</v>
      </c>
      <c r="Z1032" s="119">
        <v>0</v>
      </c>
      <c r="AA1032" s="119" t="s">
        <v>439</v>
      </c>
      <c r="AB1032" s="119" t="s">
        <v>387</v>
      </c>
      <c r="AC1032" s="119" t="s">
        <v>54</v>
      </c>
      <c r="AD1032" s="119" t="s">
        <v>414</v>
      </c>
      <c r="AE1032" s="119" t="s">
        <v>54</v>
      </c>
      <c r="AF1032" s="119" t="s">
        <v>519</v>
      </c>
      <c r="AG1032" s="119" t="s">
        <v>54</v>
      </c>
      <c r="AH1032" s="119" t="s">
        <v>54</v>
      </c>
      <c r="AI1032" s="119" t="s">
        <v>495</v>
      </c>
      <c r="AJ1032" s="119" t="s">
        <v>54</v>
      </c>
      <c r="AK1032" s="119" t="s">
        <v>54</v>
      </c>
      <c r="AL1032" s="119" t="s">
        <v>54</v>
      </c>
      <c r="AM1032" s="119">
        <v>1</v>
      </c>
      <c r="AN1032" s="119">
        <v>5</v>
      </c>
      <c r="AO1032" s="119">
        <v>24</v>
      </c>
      <c r="AP1032" s="119">
        <v>49</v>
      </c>
      <c r="AQ1032" s="119">
        <v>47</v>
      </c>
      <c r="AR1032" s="119">
        <v>4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18.2</v>
      </c>
      <c r="BI1032" s="119">
        <v>18.5</v>
      </c>
      <c r="BJ1032" s="119">
        <v>22.9</v>
      </c>
      <c r="BK1032" s="119">
        <v>25</v>
      </c>
      <c r="BL1032" s="119">
        <v>0</v>
      </c>
      <c r="BM1032" s="119" t="s">
        <v>706</v>
      </c>
    </row>
    <row r="1033" spans="1:65" s="119" customFormat="1" ht="11.4" x14ac:dyDescent="0.2">
      <c r="A1033" s="119" t="s">
        <v>95</v>
      </c>
      <c r="B1033" s="119">
        <v>162</v>
      </c>
      <c r="C1033" s="119">
        <v>4</v>
      </c>
      <c r="D1033" s="119">
        <v>134</v>
      </c>
      <c r="E1033" s="119">
        <v>2</v>
      </c>
      <c r="F1033" s="119">
        <v>20</v>
      </c>
      <c r="G1033" s="119">
        <v>2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2.4689999999999999</v>
      </c>
      <c r="P1033" s="119">
        <v>82.72</v>
      </c>
      <c r="Q1033" s="119">
        <v>1.2350000000000001</v>
      </c>
      <c r="R1033" s="119">
        <v>12.35</v>
      </c>
      <c r="S1033" s="119">
        <v>1.2350000000000001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517</v>
      </c>
      <c r="AB1033" s="119" t="s">
        <v>432</v>
      </c>
      <c r="AC1033" s="119" t="s">
        <v>510</v>
      </c>
      <c r="AD1033" s="119" t="s">
        <v>516</v>
      </c>
      <c r="AE1033" s="119" t="s">
        <v>454</v>
      </c>
      <c r="AF1033" s="119" t="s">
        <v>54</v>
      </c>
      <c r="AG1033" s="119" t="s">
        <v>54</v>
      </c>
      <c r="AH1033" s="119" t="s">
        <v>54</v>
      </c>
      <c r="AI1033" s="119" t="s">
        <v>54</v>
      </c>
      <c r="AJ1033" s="119" t="s">
        <v>54</v>
      </c>
      <c r="AK1033" s="119" t="s">
        <v>54</v>
      </c>
      <c r="AL1033" s="119" t="s">
        <v>54</v>
      </c>
      <c r="AM1033" s="119">
        <v>0</v>
      </c>
      <c r="AN1033" s="119">
        <v>1</v>
      </c>
      <c r="AO1033" s="119">
        <v>17</v>
      </c>
      <c r="AP1033" s="119">
        <v>31</v>
      </c>
      <c r="AQ1033" s="119">
        <v>83</v>
      </c>
      <c r="AR1033" s="119">
        <v>26</v>
      </c>
      <c r="AS1033" s="119">
        <v>3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21.6</v>
      </c>
      <c r="BI1033" s="119">
        <v>22.1</v>
      </c>
      <c r="BJ1033" s="119">
        <v>25.8</v>
      </c>
      <c r="BK1033" s="119">
        <v>28.5</v>
      </c>
      <c r="BL1033" s="119">
        <v>0</v>
      </c>
      <c r="BM1033" s="119" t="s">
        <v>705</v>
      </c>
    </row>
    <row r="1034" spans="1:65" s="119" customFormat="1" ht="11.4" x14ac:dyDescent="0.2">
      <c r="A1034" s="119" t="s">
        <v>95</v>
      </c>
      <c r="B1034" s="119">
        <v>150</v>
      </c>
      <c r="C1034" s="119">
        <v>5</v>
      </c>
      <c r="D1034" s="119">
        <v>134</v>
      </c>
      <c r="E1034" s="119">
        <v>0</v>
      </c>
      <c r="F1034" s="119">
        <v>9</v>
      </c>
      <c r="G1034" s="119">
        <v>0</v>
      </c>
      <c r="H1034" s="119">
        <v>1</v>
      </c>
      <c r="I1034" s="119">
        <v>0</v>
      </c>
      <c r="J1034" s="119">
        <v>0</v>
      </c>
      <c r="K1034" s="119">
        <v>1</v>
      </c>
      <c r="L1034" s="119">
        <v>0</v>
      </c>
      <c r="M1034" s="119">
        <v>0</v>
      </c>
      <c r="N1034" s="119">
        <v>0</v>
      </c>
      <c r="O1034" s="119">
        <v>3.3330000000000002</v>
      </c>
      <c r="P1034" s="119">
        <v>89.33</v>
      </c>
      <c r="Q1034" s="119">
        <v>0</v>
      </c>
      <c r="R1034" s="119">
        <v>6</v>
      </c>
      <c r="S1034" s="119">
        <v>0</v>
      </c>
      <c r="T1034" s="119">
        <v>0.66700000000000004</v>
      </c>
      <c r="U1034" s="119">
        <v>0</v>
      </c>
      <c r="V1034" s="119">
        <v>0</v>
      </c>
      <c r="W1034" s="119">
        <v>0.66700000000000004</v>
      </c>
      <c r="X1034" s="119">
        <v>0</v>
      </c>
      <c r="Y1034" s="119">
        <v>0</v>
      </c>
      <c r="Z1034" s="119">
        <v>0</v>
      </c>
      <c r="AA1034" s="119" t="s">
        <v>480</v>
      </c>
      <c r="AB1034" s="119" t="s">
        <v>386</v>
      </c>
      <c r="AC1034" s="119" t="s">
        <v>54</v>
      </c>
      <c r="AD1034" s="119" t="s">
        <v>576</v>
      </c>
      <c r="AE1034" s="119" t="s">
        <v>54</v>
      </c>
      <c r="AF1034" s="119" t="s">
        <v>485</v>
      </c>
      <c r="AG1034" s="119" t="s">
        <v>54</v>
      </c>
      <c r="AH1034" s="119" t="s">
        <v>54</v>
      </c>
      <c r="AI1034" s="119" t="s">
        <v>512</v>
      </c>
      <c r="AJ1034" s="119" t="s">
        <v>54</v>
      </c>
      <c r="AK1034" s="119" t="s">
        <v>54</v>
      </c>
      <c r="AL1034" s="119" t="s">
        <v>54</v>
      </c>
      <c r="AM1034" s="119">
        <v>0</v>
      </c>
      <c r="AN1034" s="119">
        <v>4</v>
      </c>
      <c r="AO1034" s="119">
        <v>15</v>
      </c>
      <c r="AP1034" s="119">
        <v>43</v>
      </c>
      <c r="AQ1034" s="119">
        <v>75</v>
      </c>
      <c r="AR1034" s="119">
        <v>12</v>
      </c>
      <c r="AS1034" s="119">
        <v>0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20.3</v>
      </c>
      <c r="BI1034" s="119">
        <v>21.3</v>
      </c>
      <c r="BJ1034" s="119">
        <v>24.2</v>
      </c>
      <c r="BK1034" s="119">
        <v>26</v>
      </c>
      <c r="BL1034" s="119">
        <v>1</v>
      </c>
      <c r="BM1034" s="119" t="s">
        <v>706</v>
      </c>
    </row>
    <row r="1035" spans="1:65" s="119" customFormat="1" ht="11.4" x14ac:dyDescent="0.2">
      <c r="A1035" s="119" t="s">
        <v>96</v>
      </c>
      <c r="B1035" s="119">
        <v>148</v>
      </c>
      <c r="C1035" s="119">
        <v>0</v>
      </c>
      <c r="D1035" s="119">
        <v>127</v>
      </c>
      <c r="E1035" s="119">
        <v>3</v>
      </c>
      <c r="F1035" s="119">
        <v>16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1</v>
      </c>
      <c r="O1035" s="119">
        <v>0</v>
      </c>
      <c r="P1035" s="119">
        <v>85.81</v>
      </c>
      <c r="Q1035" s="119">
        <v>2.0270000000000001</v>
      </c>
      <c r="R1035" s="119">
        <v>10.81</v>
      </c>
      <c r="S1035" s="119">
        <v>0.67600000000000005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0.67600000000000005</v>
      </c>
      <c r="AA1035" s="119" t="s">
        <v>54</v>
      </c>
      <c r="AB1035" s="119" t="s">
        <v>516</v>
      </c>
      <c r="AC1035" s="119" t="s">
        <v>390</v>
      </c>
      <c r="AD1035" s="119" t="s">
        <v>392</v>
      </c>
      <c r="AE1035" s="119" t="s">
        <v>400</v>
      </c>
      <c r="AF1035" s="119" t="s">
        <v>54</v>
      </c>
      <c r="AG1035" s="119" t="s">
        <v>54</v>
      </c>
      <c r="AH1035" s="119" t="s">
        <v>54</v>
      </c>
      <c r="AI1035" s="119" t="s">
        <v>54</v>
      </c>
      <c r="AJ1035" s="119" t="s">
        <v>54</v>
      </c>
      <c r="AK1035" s="119" t="s">
        <v>54</v>
      </c>
      <c r="AL1035" s="119" t="s">
        <v>645</v>
      </c>
      <c r="AM1035" s="119">
        <v>0</v>
      </c>
      <c r="AN1035" s="119">
        <v>3</v>
      </c>
      <c r="AO1035" s="119">
        <v>22</v>
      </c>
      <c r="AP1035" s="119">
        <v>37</v>
      </c>
      <c r="AQ1035" s="119">
        <v>61</v>
      </c>
      <c r="AR1035" s="119">
        <v>21</v>
      </c>
      <c r="AS1035" s="119">
        <v>4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20.3</v>
      </c>
      <c r="BI1035" s="119">
        <v>20.9</v>
      </c>
      <c r="BJ1035" s="119">
        <v>25.2</v>
      </c>
      <c r="BK1035" s="119">
        <v>28.4</v>
      </c>
      <c r="BL1035" s="119">
        <v>0</v>
      </c>
      <c r="BM1035" s="119" t="s">
        <v>705</v>
      </c>
    </row>
    <row r="1036" spans="1:65" s="119" customFormat="1" ht="11.4" x14ac:dyDescent="0.2">
      <c r="A1036" s="119" t="s">
        <v>96</v>
      </c>
      <c r="B1036" s="119">
        <v>142</v>
      </c>
      <c r="C1036" s="119">
        <v>6</v>
      </c>
      <c r="D1036" s="119">
        <v>125</v>
      </c>
      <c r="E1036" s="119">
        <v>0</v>
      </c>
      <c r="F1036" s="119">
        <v>8</v>
      </c>
      <c r="G1036" s="119">
        <v>1</v>
      </c>
      <c r="H1036" s="119">
        <v>0</v>
      </c>
      <c r="I1036" s="119">
        <v>0</v>
      </c>
      <c r="J1036" s="119">
        <v>1</v>
      </c>
      <c r="K1036" s="119">
        <v>1</v>
      </c>
      <c r="L1036" s="119">
        <v>0</v>
      </c>
      <c r="M1036" s="119">
        <v>0</v>
      </c>
      <c r="N1036" s="119">
        <v>0</v>
      </c>
      <c r="O1036" s="119">
        <v>4.2249999999999996</v>
      </c>
      <c r="P1036" s="119">
        <v>88.03</v>
      </c>
      <c r="Q1036" s="119">
        <v>0</v>
      </c>
      <c r="R1036" s="119">
        <v>5.6340000000000003</v>
      </c>
      <c r="S1036" s="119">
        <v>0.70399999999999996</v>
      </c>
      <c r="T1036" s="119">
        <v>0</v>
      </c>
      <c r="U1036" s="119">
        <v>0</v>
      </c>
      <c r="V1036" s="119">
        <v>0.70399999999999996</v>
      </c>
      <c r="W1036" s="119">
        <v>0.70399999999999996</v>
      </c>
      <c r="X1036" s="119">
        <v>0</v>
      </c>
      <c r="Y1036" s="119">
        <v>0</v>
      </c>
      <c r="Z1036" s="119">
        <v>0</v>
      </c>
      <c r="AA1036" s="119" t="s">
        <v>420</v>
      </c>
      <c r="AB1036" s="119" t="s">
        <v>399</v>
      </c>
      <c r="AC1036" s="119" t="s">
        <v>54</v>
      </c>
      <c r="AD1036" s="119" t="s">
        <v>413</v>
      </c>
      <c r="AE1036" s="119" t="s">
        <v>520</v>
      </c>
      <c r="AF1036" s="119" t="s">
        <v>54</v>
      </c>
      <c r="AG1036" s="119" t="s">
        <v>54</v>
      </c>
      <c r="AH1036" s="119" t="s">
        <v>504</v>
      </c>
      <c r="AI1036" s="119" t="s">
        <v>576</v>
      </c>
      <c r="AJ1036" s="119" t="s">
        <v>54</v>
      </c>
      <c r="AK1036" s="119" t="s">
        <v>54</v>
      </c>
      <c r="AL1036" s="119" t="s">
        <v>54</v>
      </c>
      <c r="AM1036" s="119">
        <v>0</v>
      </c>
      <c r="AN1036" s="119">
        <v>5</v>
      </c>
      <c r="AO1036" s="119">
        <v>18</v>
      </c>
      <c r="AP1036" s="119">
        <v>34</v>
      </c>
      <c r="AQ1036" s="119">
        <v>71</v>
      </c>
      <c r="AR1036" s="119">
        <v>13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20.100000000000001</v>
      </c>
      <c r="BI1036" s="119">
        <v>21.4</v>
      </c>
      <c r="BJ1036" s="119">
        <v>24.4</v>
      </c>
      <c r="BK1036" s="119">
        <v>26.6</v>
      </c>
      <c r="BL1036" s="119">
        <v>0</v>
      </c>
      <c r="BM1036" s="119" t="s">
        <v>706</v>
      </c>
    </row>
    <row r="1037" spans="1:65" s="119" customFormat="1" ht="11.4" x14ac:dyDescent="0.2">
      <c r="A1037" s="119" t="s">
        <v>97</v>
      </c>
      <c r="B1037" s="119">
        <v>169</v>
      </c>
      <c r="C1037" s="119">
        <v>1</v>
      </c>
      <c r="D1037" s="119">
        <v>145</v>
      </c>
      <c r="E1037" s="119">
        <v>2</v>
      </c>
      <c r="F1037" s="119">
        <v>16</v>
      </c>
      <c r="G1037" s="119">
        <v>2</v>
      </c>
      <c r="H1037" s="119">
        <v>2</v>
      </c>
      <c r="I1037" s="119">
        <v>1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0.59199999999999997</v>
      </c>
      <c r="P1037" s="119">
        <v>85.8</v>
      </c>
      <c r="Q1037" s="119">
        <v>1.1830000000000001</v>
      </c>
      <c r="R1037" s="119">
        <v>9.4670000000000005</v>
      </c>
      <c r="S1037" s="119">
        <v>1.1830000000000001</v>
      </c>
      <c r="T1037" s="119">
        <v>1.1830000000000001</v>
      </c>
      <c r="U1037" s="119">
        <v>0.59199999999999997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595</v>
      </c>
      <c r="AB1037" s="119" t="s">
        <v>502</v>
      </c>
      <c r="AC1037" s="119" t="s">
        <v>592</v>
      </c>
      <c r="AD1037" s="119" t="s">
        <v>483</v>
      </c>
      <c r="AE1037" s="119" t="s">
        <v>418</v>
      </c>
      <c r="AF1037" s="119" t="s">
        <v>588</v>
      </c>
      <c r="AG1037" s="119" t="s">
        <v>679</v>
      </c>
      <c r="AH1037" s="119" t="s">
        <v>54</v>
      </c>
      <c r="AI1037" s="119" t="s">
        <v>54</v>
      </c>
      <c r="AJ1037" s="119" t="s">
        <v>54</v>
      </c>
      <c r="AK1037" s="119" t="s">
        <v>54</v>
      </c>
      <c r="AL1037" s="119" t="s">
        <v>54</v>
      </c>
      <c r="AM1037" s="119">
        <v>2</v>
      </c>
      <c r="AN1037" s="119">
        <v>22</v>
      </c>
      <c r="AO1037" s="119">
        <v>55</v>
      </c>
      <c r="AP1037" s="119">
        <v>26</v>
      </c>
      <c r="AQ1037" s="119">
        <v>38</v>
      </c>
      <c r="AR1037" s="119">
        <v>24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16.899999999999999</v>
      </c>
      <c r="BI1037" s="119">
        <v>16.100000000000001</v>
      </c>
      <c r="BJ1037" s="119">
        <v>25.3</v>
      </c>
      <c r="BK1037" s="119">
        <v>27.7</v>
      </c>
      <c r="BL1037" s="119">
        <v>0</v>
      </c>
      <c r="BM1037" s="119" t="s">
        <v>705</v>
      </c>
    </row>
    <row r="1038" spans="1:65" s="119" customFormat="1" ht="11.4" x14ac:dyDescent="0.2">
      <c r="A1038" s="119" t="s">
        <v>97</v>
      </c>
      <c r="B1038" s="119">
        <v>161</v>
      </c>
      <c r="C1038" s="119">
        <v>2</v>
      </c>
      <c r="D1038" s="119">
        <v>149</v>
      </c>
      <c r="E1038" s="119">
        <v>2</v>
      </c>
      <c r="F1038" s="119">
        <v>7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1.242</v>
      </c>
      <c r="P1038" s="119">
        <v>92.55</v>
      </c>
      <c r="Q1038" s="119">
        <v>1.242</v>
      </c>
      <c r="R1038" s="119">
        <v>4.3479999999999999</v>
      </c>
      <c r="S1038" s="119">
        <v>0</v>
      </c>
      <c r="T1038" s="119">
        <v>0.621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585</v>
      </c>
      <c r="AB1038" s="119" t="s">
        <v>405</v>
      </c>
      <c r="AC1038" s="119" t="s">
        <v>592</v>
      </c>
      <c r="AD1038" s="119" t="s">
        <v>386</v>
      </c>
      <c r="AE1038" s="119" t="s">
        <v>54</v>
      </c>
      <c r="AF1038" s="119" t="s">
        <v>411</v>
      </c>
      <c r="AG1038" s="119" t="s">
        <v>54</v>
      </c>
      <c r="AH1038" s="119" t="s">
        <v>54</v>
      </c>
      <c r="AI1038" s="119" t="s">
        <v>54</v>
      </c>
      <c r="AJ1038" s="119" t="s">
        <v>54</v>
      </c>
      <c r="AK1038" s="119" t="s">
        <v>54</v>
      </c>
      <c r="AL1038" s="119" t="s">
        <v>54</v>
      </c>
      <c r="AM1038" s="119">
        <v>0</v>
      </c>
      <c r="AN1038" s="119">
        <v>11</v>
      </c>
      <c r="AO1038" s="119">
        <v>12</v>
      </c>
      <c r="AP1038" s="119">
        <v>56</v>
      </c>
      <c r="AQ1038" s="119">
        <v>72</v>
      </c>
      <c r="AR1038" s="119">
        <v>10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19.3</v>
      </c>
      <c r="BI1038" s="119">
        <v>20</v>
      </c>
      <c r="BJ1038" s="119">
        <v>23.2</v>
      </c>
      <c r="BK1038" s="119">
        <v>25.6</v>
      </c>
      <c r="BL1038" s="119">
        <v>0</v>
      </c>
      <c r="BM1038" s="119" t="s">
        <v>706</v>
      </c>
    </row>
    <row r="1039" spans="1:65" s="119" customFormat="1" ht="11.4" x14ac:dyDescent="0.2">
      <c r="A1039" s="119" t="s">
        <v>98</v>
      </c>
      <c r="B1039" s="119">
        <v>165</v>
      </c>
      <c r="C1039" s="119">
        <v>1</v>
      </c>
      <c r="D1039" s="119">
        <v>143</v>
      </c>
      <c r="E1039" s="119">
        <v>1</v>
      </c>
      <c r="F1039" s="119">
        <v>18</v>
      </c>
      <c r="G1039" s="119">
        <v>0</v>
      </c>
      <c r="H1039" s="119">
        <v>1</v>
      </c>
      <c r="I1039" s="119">
        <v>1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0.60599999999999998</v>
      </c>
      <c r="P1039" s="119">
        <v>86.67</v>
      </c>
      <c r="Q1039" s="119">
        <v>0.60599999999999998</v>
      </c>
      <c r="R1039" s="119">
        <v>10.91</v>
      </c>
      <c r="S1039" s="119">
        <v>0</v>
      </c>
      <c r="T1039" s="119">
        <v>0.60599999999999998</v>
      </c>
      <c r="U1039" s="119">
        <v>0.60599999999999998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481</v>
      </c>
      <c r="AB1039" s="119" t="s">
        <v>480</v>
      </c>
      <c r="AC1039" s="119" t="s">
        <v>584</v>
      </c>
      <c r="AD1039" s="119" t="s">
        <v>502</v>
      </c>
      <c r="AE1039" s="119" t="s">
        <v>54</v>
      </c>
      <c r="AF1039" s="119" t="s">
        <v>583</v>
      </c>
      <c r="AG1039" s="119" t="s">
        <v>662</v>
      </c>
      <c r="AH1039" s="119" t="s">
        <v>54</v>
      </c>
      <c r="AI1039" s="119" t="s">
        <v>54</v>
      </c>
      <c r="AJ1039" s="119" t="s">
        <v>54</v>
      </c>
      <c r="AK1039" s="119" t="s">
        <v>54</v>
      </c>
      <c r="AL1039" s="119" t="s">
        <v>54</v>
      </c>
      <c r="AM1039" s="119">
        <v>0</v>
      </c>
      <c r="AN1039" s="119">
        <v>32</v>
      </c>
      <c r="AO1039" s="119">
        <v>53</v>
      </c>
      <c r="AP1039" s="119">
        <v>40</v>
      </c>
      <c r="AQ1039" s="119">
        <v>28</v>
      </c>
      <c r="AR1039" s="119">
        <v>12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15.6</v>
      </c>
      <c r="BI1039" s="119">
        <v>14.4</v>
      </c>
      <c r="BJ1039" s="119">
        <v>23.2</v>
      </c>
      <c r="BK1039" s="119">
        <v>25.8</v>
      </c>
      <c r="BL1039" s="119">
        <v>0</v>
      </c>
      <c r="BM1039" s="119" t="s">
        <v>705</v>
      </c>
    </row>
    <row r="1040" spans="1:65" s="119" customFormat="1" ht="11.4" x14ac:dyDescent="0.2">
      <c r="A1040" s="119" t="s">
        <v>98</v>
      </c>
      <c r="B1040" s="119">
        <v>141</v>
      </c>
      <c r="C1040" s="119">
        <v>4</v>
      </c>
      <c r="D1040" s="119">
        <v>125</v>
      </c>
      <c r="E1040" s="119">
        <v>0</v>
      </c>
      <c r="F1040" s="119">
        <v>9</v>
      </c>
      <c r="G1040" s="119">
        <v>0</v>
      </c>
      <c r="H1040" s="119">
        <v>2</v>
      </c>
      <c r="I1040" s="119">
        <v>1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2.8370000000000002</v>
      </c>
      <c r="P1040" s="119">
        <v>88.65</v>
      </c>
      <c r="Q1040" s="119">
        <v>0</v>
      </c>
      <c r="R1040" s="119">
        <v>6.383</v>
      </c>
      <c r="S1040" s="119">
        <v>0</v>
      </c>
      <c r="T1040" s="119">
        <v>1.4179999999999999</v>
      </c>
      <c r="U1040" s="119">
        <v>0.70899999999999996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482</v>
      </c>
      <c r="AB1040" s="119" t="s">
        <v>387</v>
      </c>
      <c r="AC1040" s="119" t="s">
        <v>54</v>
      </c>
      <c r="AD1040" s="119" t="s">
        <v>576</v>
      </c>
      <c r="AE1040" s="119" t="s">
        <v>54</v>
      </c>
      <c r="AF1040" s="119" t="s">
        <v>517</v>
      </c>
      <c r="AG1040" s="119" t="s">
        <v>656</v>
      </c>
      <c r="AH1040" s="119" t="s">
        <v>54</v>
      </c>
      <c r="AI1040" s="119" t="s">
        <v>54</v>
      </c>
      <c r="AJ1040" s="119" t="s">
        <v>54</v>
      </c>
      <c r="AK1040" s="119" t="s">
        <v>54</v>
      </c>
      <c r="AL1040" s="119" t="s">
        <v>54</v>
      </c>
      <c r="AM1040" s="119">
        <v>0</v>
      </c>
      <c r="AN1040" s="119">
        <v>9</v>
      </c>
      <c r="AO1040" s="119">
        <v>27</v>
      </c>
      <c r="AP1040" s="119">
        <v>51</v>
      </c>
      <c r="AQ1040" s="119">
        <v>48</v>
      </c>
      <c r="AR1040" s="119">
        <v>6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17.899999999999999</v>
      </c>
      <c r="BI1040" s="119">
        <v>18.100000000000001</v>
      </c>
      <c r="BJ1040" s="119">
        <v>22.6</v>
      </c>
      <c r="BK1040" s="119">
        <v>24.9</v>
      </c>
      <c r="BL1040" s="119">
        <v>0</v>
      </c>
      <c r="BM1040" s="119" t="s">
        <v>706</v>
      </c>
    </row>
    <row r="1041" spans="1:65" s="119" customFormat="1" ht="11.4" x14ac:dyDescent="0.2">
      <c r="A1041" s="119" t="s">
        <v>99</v>
      </c>
      <c r="B1041" s="119">
        <v>167</v>
      </c>
      <c r="C1041" s="119">
        <v>5</v>
      </c>
      <c r="D1041" s="119">
        <v>138</v>
      </c>
      <c r="E1041" s="119">
        <v>3</v>
      </c>
      <c r="F1041" s="119">
        <v>21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2.9940000000000002</v>
      </c>
      <c r="P1041" s="119">
        <v>82.63</v>
      </c>
      <c r="Q1041" s="119">
        <v>1.796</v>
      </c>
      <c r="R1041" s="119">
        <v>12.57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412</v>
      </c>
      <c r="AB1041" s="119" t="s">
        <v>440</v>
      </c>
      <c r="AC1041" s="119" t="s">
        <v>394</v>
      </c>
      <c r="AD1041" s="119" t="s">
        <v>511</v>
      </c>
      <c r="AE1041" s="119" t="s">
        <v>54</v>
      </c>
      <c r="AF1041" s="119" t="s">
        <v>54</v>
      </c>
      <c r="AG1041" s="119" t="s">
        <v>54</v>
      </c>
      <c r="AH1041" s="119" t="s">
        <v>54</v>
      </c>
      <c r="AI1041" s="119" t="s">
        <v>54</v>
      </c>
      <c r="AJ1041" s="119" t="s">
        <v>54</v>
      </c>
      <c r="AK1041" s="119" t="s">
        <v>54</v>
      </c>
      <c r="AL1041" s="119" t="s">
        <v>54</v>
      </c>
      <c r="AM1041" s="119">
        <v>0</v>
      </c>
      <c r="AN1041" s="119">
        <v>0</v>
      </c>
      <c r="AO1041" s="119">
        <v>19</v>
      </c>
      <c r="AP1041" s="119">
        <v>61</v>
      </c>
      <c r="AQ1041" s="119">
        <v>76</v>
      </c>
      <c r="AR1041" s="119">
        <v>11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20.100000000000001</v>
      </c>
      <c r="BI1041" s="119">
        <v>20.5</v>
      </c>
      <c r="BJ1041" s="119">
        <v>23.6</v>
      </c>
      <c r="BK1041" s="119">
        <v>25.7</v>
      </c>
      <c r="BL1041" s="119">
        <v>0</v>
      </c>
      <c r="BM1041" s="119" t="s">
        <v>705</v>
      </c>
    </row>
    <row r="1042" spans="1:65" s="119" customFormat="1" ht="11.4" x14ac:dyDescent="0.2">
      <c r="A1042" s="119" t="s">
        <v>99</v>
      </c>
      <c r="B1042" s="119">
        <v>160</v>
      </c>
      <c r="C1042" s="119">
        <v>5</v>
      </c>
      <c r="D1042" s="119">
        <v>148</v>
      </c>
      <c r="E1042" s="119">
        <v>0</v>
      </c>
      <c r="F1042" s="119">
        <v>7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3.125</v>
      </c>
      <c r="P1042" s="119">
        <v>92.5</v>
      </c>
      <c r="Q1042" s="119">
        <v>0</v>
      </c>
      <c r="R1042" s="119">
        <v>4.375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487</v>
      </c>
      <c r="AB1042" s="119" t="s">
        <v>509</v>
      </c>
      <c r="AC1042" s="119" t="s">
        <v>54</v>
      </c>
      <c r="AD1042" s="119" t="s">
        <v>504</v>
      </c>
      <c r="AE1042" s="119" t="s">
        <v>54</v>
      </c>
      <c r="AF1042" s="119" t="s">
        <v>54</v>
      </c>
      <c r="AG1042" s="119" t="s">
        <v>54</v>
      </c>
      <c r="AH1042" s="119" t="s">
        <v>54</v>
      </c>
      <c r="AI1042" s="119" t="s">
        <v>54</v>
      </c>
      <c r="AJ1042" s="119" t="s">
        <v>54</v>
      </c>
      <c r="AK1042" s="119" t="s">
        <v>54</v>
      </c>
      <c r="AL1042" s="119" t="s">
        <v>54</v>
      </c>
      <c r="AM1042" s="119">
        <v>1</v>
      </c>
      <c r="AN1042" s="119">
        <v>4</v>
      </c>
      <c r="AO1042" s="119">
        <v>26</v>
      </c>
      <c r="AP1042" s="119">
        <v>66</v>
      </c>
      <c r="AQ1042" s="119">
        <v>58</v>
      </c>
      <c r="AR1042" s="119">
        <v>5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18.600000000000001</v>
      </c>
      <c r="BI1042" s="119">
        <v>19.2</v>
      </c>
      <c r="BJ1042" s="119">
        <v>23</v>
      </c>
      <c r="BK1042" s="119">
        <v>24.8</v>
      </c>
      <c r="BL1042" s="119">
        <v>0</v>
      </c>
      <c r="BM1042" s="119" t="s">
        <v>706</v>
      </c>
    </row>
    <row r="1043" spans="1:65" s="119" customFormat="1" ht="11.4" x14ac:dyDescent="0.2">
      <c r="A1043" s="119" t="s">
        <v>100</v>
      </c>
      <c r="B1043" s="119">
        <v>142</v>
      </c>
      <c r="C1043" s="119">
        <v>2</v>
      </c>
      <c r="D1043" s="119">
        <v>122</v>
      </c>
      <c r="E1043" s="119">
        <v>1</v>
      </c>
      <c r="F1043" s="119">
        <v>12</v>
      </c>
      <c r="G1043" s="119">
        <v>3</v>
      </c>
      <c r="H1043" s="119">
        <v>1</v>
      </c>
      <c r="I1043" s="119">
        <v>0</v>
      </c>
      <c r="J1043" s="119">
        <v>0</v>
      </c>
      <c r="K1043" s="119">
        <v>0</v>
      </c>
      <c r="L1043" s="119">
        <v>1</v>
      </c>
      <c r="M1043" s="119">
        <v>0</v>
      </c>
      <c r="N1043" s="119">
        <v>0</v>
      </c>
      <c r="O1043" s="119">
        <v>1.4079999999999999</v>
      </c>
      <c r="P1043" s="119">
        <v>85.92</v>
      </c>
      <c r="Q1043" s="119">
        <v>0.70399999999999996</v>
      </c>
      <c r="R1043" s="119">
        <v>8.4510000000000005</v>
      </c>
      <c r="S1043" s="119">
        <v>2.113</v>
      </c>
      <c r="T1043" s="119">
        <v>0.70399999999999996</v>
      </c>
      <c r="U1043" s="119">
        <v>0</v>
      </c>
      <c r="V1043" s="119">
        <v>0</v>
      </c>
      <c r="W1043" s="119">
        <v>0</v>
      </c>
      <c r="X1043" s="119">
        <v>0.70399999999999996</v>
      </c>
      <c r="Y1043" s="119">
        <v>0</v>
      </c>
      <c r="Z1043" s="119">
        <v>0</v>
      </c>
      <c r="AA1043" s="119" t="s">
        <v>482</v>
      </c>
      <c r="AB1043" s="119" t="s">
        <v>385</v>
      </c>
      <c r="AC1043" s="119" t="s">
        <v>487</v>
      </c>
      <c r="AD1043" s="119" t="s">
        <v>484</v>
      </c>
      <c r="AE1043" s="119" t="s">
        <v>517</v>
      </c>
      <c r="AF1043" s="119" t="s">
        <v>662</v>
      </c>
      <c r="AG1043" s="119" t="s">
        <v>54</v>
      </c>
      <c r="AH1043" s="119" t="s">
        <v>54</v>
      </c>
      <c r="AI1043" s="119" t="s">
        <v>54</v>
      </c>
      <c r="AJ1043" s="119" t="s">
        <v>507</v>
      </c>
      <c r="AK1043" s="119" t="s">
        <v>54</v>
      </c>
      <c r="AL1043" s="119" t="s">
        <v>54</v>
      </c>
      <c r="AM1043" s="119">
        <v>0</v>
      </c>
      <c r="AN1043" s="119">
        <v>8</v>
      </c>
      <c r="AO1043" s="119">
        <v>32</v>
      </c>
      <c r="AP1043" s="119">
        <v>59</v>
      </c>
      <c r="AQ1043" s="119">
        <v>32</v>
      </c>
      <c r="AR1043" s="119">
        <v>9</v>
      </c>
      <c r="AS1043" s="119">
        <v>2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18</v>
      </c>
      <c r="BI1043" s="119">
        <v>18</v>
      </c>
      <c r="BJ1043" s="119">
        <v>23.5</v>
      </c>
      <c r="BK1043" s="119">
        <v>28.4</v>
      </c>
      <c r="BL1043" s="119">
        <v>0</v>
      </c>
      <c r="BM1043" s="119" t="s">
        <v>705</v>
      </c>
    </row>
    <row r="1044" spans="1:65" s="119" customFormat="1" ht="11.4" x14ac:dyDescent="0.2">
      <c r="A1044" s="119" t="s">
        <v>100</v>
      </c>
      <c r="B1044" s="119">
        <v>113</v>
      </c>
      <c r="C1044" s="119">
        <v>1</v>
      </c>
      <c r="D1044" s="119">
        <v>104</v>
      </c>
      <c r="E1044" s="119">
        <v>0</v>
      </c>
      <c r="F1044" s="119">
        <v>7</v>
      </c>
      <c r="G1044" s="119">
        <v>0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0.88500000000000001</v>
      </c>
      <c r="P1044" s="119">
        <v>92.04</v>
      </c>
      <c r="Q1044" s="119">
        <v>0</v>
      </c>
      <c r="R1044" s="119">
        <v>6.1950000000000003</v>
      </c>
      <c r="S1044" s="119">
        <v>0</v>
      </c>
      <c r="T1044" s="119">
        <v>0.88500000000000001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604</v>
      </c>
      <c r="AB1044" s="119" t="s">
        <v>595</v>
      </c>
      <c r="AC1044" s="119" t="s">
        <v>54</v>
      </c>
      <c r="AD1044" s="119" t="s">
        <v>594</v>
      </c>
      <c r="AE1044" s="119" t="s">
        <v>54</v>
      </c>
      <c r="AF1044" s="119" t="s">
        <v>479</v>
      </c>
      <c r="AG1044" s="119" t="s">
        <v>54</v>
      </c>
      <c r="AH1044" s="119" t="s">
        <v>54</v>
      </c>
      <c r="AI1044" s="119" t="s">
        <v>54</v>
      </c>
      <c r="AJ1044" s="119" t="s">
        <v>54</v>
      </c>
      <c r="AK1044" s="119" t="s">
        <v>54</v>
      </c>
      <c r="AL1044" s="119" t="s">
        <v>54</v>
      </c>
      <c r="AM1044" s="119">
        <v>1</v>
      </c>
      <c r="AN1044" s="119">
        <v>49</v>
      </c>
      <c r="AO1044" s="119">
        <v>48</v>
      </c>
      <c r="AP1044" s="119">
        <v>12</v>
      </c>
      <c r="AQ1044" s="119">
        <v>3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10.8</v>
      </c>
      <c r="BI1044" s="119">
        <v>10.199999999999999</v>
      </c>
      <c r="BJ1044" s="119">
        <v>14.5</v>
      </c>
      <c r="BK1044" s="119">
        <v>18.600000000000001</v>
      </c>
      <c r="BL1044" s="119">
        <v>0</v>
      </c>
      <c r="BM1044" s="119" t="s">
        <v>706</v>
      </c>
    </row>
    <row r="1045" spans="1:65" s="119" customFormat="1" ht="11.4" x14ac:dyDescent="0.2">
      <c r="A1045" s="119" t="s">
        <v>101</v>
      </c>
      <c r="B1045" s="119">
        <v>160</v>
      </c>
      <c r="C1045" s="119">
        <v>4</v>
      </c>
      <c r="D1045" s="119">
        <v>134</v>
      </c>
      <c r="E1045" s="119">
        <v>1</v>
      </c>
      <c r="F1045" s="119">
        <v>21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2.5</v>
      </c>
      <c r="P1045" s="119">
        <v>83.75</v>
      </c>
      <c r="Q1045" s="119">
        <v>0.625</v>
      </c>
      <c r="R1045" s="119">
        <v>13.13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412</v>
      </c>
      <c r="AB1045" s="119" t="s">
        <v>411</v>
      </c>
      <c r="AC1045" s="119" t="s">
        <v>500</v>
      </c>
      <c r="AD1045" s="119" t="s">
        <v>392</v>
      </c>
      <c r="AE1045" s="119" t="s">
        <v>54</v>
      </c>
      <c r="AF1045" s="119" t="s">
        <v>54</v>
      </c>
      <c r="AG1045" s="119" t="s">
        <v>54</v>
      </c>
      <c r="AH1045" s="119" t="s">
        <v>54</v>
      </c>
      <c r="AI1045" s="119" t="s">
        <v>54</v>
      </c>
      <c r="AJ1045" s="119" t="s">
        <v>54</v>
      </c>
      <c r="AK1045" s="119" t="s">
        <v>54</v>
      </c>
      <c r="AL1045" s="119" t="s">
        <v>54</v>
      </c>
      <c r="AM1045" s="119">
        <v>0</v>
      </c>
      <c r="AN1045" s="119">
        <v>0</v>
      </c>
      <c r="AO1045" s="119">
        <v>24</v>
      </c>
      <c r="AP1045" s="119">
        <v>45</v>
      </c>
      <c r="AQ1045" s="119">
        <v>67</v>
      </c>
      <c r="AR1045" s="119">
        <v>20</v>
      </c>
      <c r="AS1045" s="119">
        <v>4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20.6</v>
      </c>
      <c r="BI1045" s="119">
        <v>20.9</v>
      </c>
      <c r="BJ1045" s="119">
        <v>25.2</v>
      </c>
      <c r="BK1045" s="119">
        <v>28</v>
      </c>
      <c r="BL1045" s="119">
        <v>0</v>
      </c>
      <c r="BM1045" s="119" t="s">
        <v>705</v>
      </c>
    </row>
    <row r="1046" spans="1:65" s="119" customFormat="1" ht="11.4" x14ac:dyDescent="0.2">
      <c r="A1046" s="119" t="s">
        <v>101</v>
      </c>
      <c r="B1046" s="119">
        <v>152</v>
      </c>
      <c r="C1046" s="119">
        <v>2</v>
      </c>
      <c r="D1046" s="119">
        <v>138</v>
      </c>
      <c r="E1046" s="119">
        <v>1</v>
      </c>
      <c r="F1046" s="119">
        <v>9</v>
      </c>
      <c r="G1046" s="119">
        <v>0</v>
      </c>
      <c r="H1046" s="119">
        <v>2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1.3160000000000001</v>
      </c>
      <c r="P1046" s="119">
        <v>90.79</v>
      </c>
      <c r="Q1046" s="119">
        <v>0.65800000000000003</v>
      </c>
      <c r="R1046" s="119">
        <v>5.9210000000000003</v>
      </c>
      <c r="S1046" s="119">
        <v>0</v>
      </c>
      <c r="T1046" s="119">
        <v>1.3160000000000001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578</v>
      </c>
      <c r="AB1046" s="119" t="s">
        <v>426</v>
      </c>
      <c r="AC1046" s="119" t="s">
        <v>406</v>
      </c>
      <c r="AD1046" s="119" t="s">
        <v>501</v>
      </c>
      <c r="AE1046" s="119" t="s">
        <v>54</v>
      </c>
      <c r="AF1046" s="119" t="s">
        <v>516</v>
      </c>
      <c r="AG1046" s="119" t="s">
        <v>54</v>
      </c>
      <c r="AH1046" s="119" t="s">
        <v>54</v>
      </c>
      <c r="AI1046" s="119" t="s">
        <v>54</v>
      </c>
      <c r="AJ1046" s="119" t="s">
        <v>54</v>
      </c>
      <c r="AK1046" s="119" t="s">
        <v>54</v>
      </c>
      <c r="AL1046" s="119" t="s">
        <v>54</v>
      </c>
      <c r="AM1046" s="119">
        <v>0</v>
      </c>
      <c r="AN1046" s="119">
        <v>4</v>
      </c>
      <c r="AO1046" s="119">
        <v>17</v>
      </c>
      <c r="AP1046" s="119">
        <v>44</v>
      </c>
      <c r="AQ1046" s="119">
        <v>70</v>
      </c>
      <c r="AR1046" s="119">
        <v>16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19.8</v>
      </c>
      <c r="BI1046" s="119">
        <v>20.5</v>
      </c>
      <c r="BJ1046" s="119">
        <v>24.6</v>
      </c>
      <c r="BK1046" s="119">
        <v>25.9</v>
      </c>
      <c r="BL1046" s="119">
        <v>0</v>
      </c>
      <c r="BM1046" s="119" t="s">
        <v>706</v>
      </c>
    </row>
    <row r="1047" spans="1:65" s="119" customFormat="1" ht="11.4" x14ac:dyDescent="0.2">
      <c r="A1047" s="119" t="s">
        <v>102</v>
      </c>
      <c r="B1047" s="119">
        <v>173</v>
      </c>
      <c r="C1047" s="119">
        <v>2</v>
      </c>
      <c r="D1047" s="119">
        <v>151</v>
      </c>
      <c r="E1047" s="119">
        <v>3</v>
      </c>
      <c r="F1047" s="119">
        <v>16</v>
      </c>
      <c r="G1047" s="119">
        <v>1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1.1559999999999999</v>
      </c>
      <c r="P1047" s="119">
        <v>87.28</v>
      </c>
      <c r="Q1047" s="119">
        <v>1.734</v>
      </c>
      <c r="R1047" s="119">
        <v>9.2490000000000006</v>
      </c>
      <c r="S1047" s="119">
        <v>0.57799999999999996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398</v>
      </c>
      <c r="AB1047" s="119" t="s">
        <v>413</v>
      </c>
      <c r="AC1047" s="119" t="s">
        <v>413</v>
      </c>
      <c r="AD1047" s="119" t="s">
        <v>426</v>
      </c>
      <c r="AE1047" s="119" t="s">
        <v>501</v>
      </c>
      <c r="AF1047" s="119" t="s">
        <v>54</v>
      </c>
      <c r="AG1047" s="119" t="s">
        <v>54</v>
      </c>
      <c r="AH1047" s="119" t="s">
        <v>54</v>
      </c>
      <c r="AI1047" s="119" t="s">
        <v>54</v>
      </c>
      <c r="AJ1047" s="119" t="s">
        <v>54</v>
      </c>
      <c r="AK1047" s="119" t="s">
        <v>54</v>
      </c>
      <c r="AL1047" s="119" t="s">
        <v>54</v>
      </c>
      <c r="AM1047" s="119">
        <v>0</v>
      </c>
      <c r="AN1047" s="119">
        <v>3</v>
      </c>
      <c r="AO1047" s="119">
        <v>21</v>
      </c>
      <c r="AP1047" s="119">
        <v>50</v>
      </c>
      <c r="AQ1047" s="119">
        <v>74</v>
      </c>
      <c r="AR1047" s="119">
        <v>24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20.3</v>
      </c>
      <c r="BI1047" s="119">
        <v>21</v>
      </c>
      <c r="BJ1047" s="119">
        <v>25</v>
      </c>
      <c r="BK1047" s="119">
        <v>26.8</v>
      </c>
      <c r="BL1047" s="119">
        <v>0</v>
      </c>
      <c r="BM1047" s="119" t="s">
        <v>705</v>
      </c>
    </row>
    <row r="1048" spans="1:65" s="119" customFormat="1" ht="11.4" x14ac:dyDescent="0.2">
      <c r="A1048" s="119" t="s">
        <v>102</v>
      </c>
      <c r="B1048" s="119">
        <v>126</v>
      </c>
      <c r="C1048" s="119">
        <v>1</v>
      </c>
      <c r="D1048" s="119">
        <v>114</v>
      </c>
      <c r="E1048" s="119">
        <v>0</v>
      </c>
      <c r="F1048" s="119">
        <v>10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0.79400000000000004</v>
      </c>
      <c r="P1048" s="119">
        <v>90.48</v>
      </c>
      <c r="Q1048" s="119">
        <v>0</v>
      </c>
      <c r="R1048" s="119">
        <v>7.9370000000000003</v>
      </c>
      <c r="S1048" s="119">
        <v>0.79400000000000004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490</v>
      </c>
      <c r="AB1048" s="119" t="s">
        <v>388</v>
      </c>
      <c r="AC1048" s="119" t="s">
        <v>54</v>
      </c>
      <c r="AD1048" s="119" t="s">
        <v>430</v>
      </c>
      <c r="AE1048" s="119" t="s">
        <v>657</v>
      </c>
      <c r="AF1048" s="119" t="s">
        <v>54</v>
      </c>
      <c r="AG1048" s="119" t="s">
        <v>54</v>
      </c>
      <c r="AH1048" s="119" t="s">
        <v>54</v>
      </c>
      <c r="AI1048" s="119" t="s">
        <v>54</v>
      </c>
      <c r="AJ1048" s="119" t="s">
        <v>54</v>
      </c>
      <c r="AK1048" s="119" t="s">
        <v>54</v>
      </c>
      <c r="AL1048" s="119" t="s">
        <v>54</v>
      </c>
      <c r="AM1048" s="119">
        <v>0</v>
      </c>
      <c r="AN1048" s="119">
        <v>0</v>
      </c>
      <c r="AO1048" s="119">
        <v>10</v>
      </c>
      <c r="AP1048" s="119">
        <v>27</v>
      </c>
      <c r="AQ1048" s="119">
        <v>66</v>
      </c>
      <c r="AR1048" s="119">
        <v>22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21.5</v>
      </c>
      <c r="BI1048" s="119">
        <v>21.9</v>
      </c>
      <c r="BJ1048" s="119">
        <v>25.5</v>
      </c>
      <c r="BK1048" s="119">
        <v>26.9</v>
      </c>
      <c r="BL1048" s="119">
        <v>0</v>
      </c>
      <c r="BM1048" s="119" t="s">
        <v>706</v>
      </c>
    </row>
    <row r="1049" spans="1:65" s="119" customFormat="1" ht="11.4" x14ac:dyDescent="0.2">
      <c r="A1049" s="119" t="s">
        <v>103</v>
      </c>
      <c r="B1049" s="119">
        <v>179</v>
      </c>
      <c r="C1049" s="119">
        <v>6</v>
      </c>
      <c r="D1049" s="119">
        <v>157</v>
      </c>
      <c r="E1049" s="119">
        <v>2</v>
      </c>
      <c r="F1049" s="119">
        <v>14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3.3519999999999999</v>
      </c>
      <c r="P1049" s="119">
        <v>87.71</v>
      </c>
      <c r="Q1049" s="119">
        <v>1.117</v>
      </c>
      <c r="R1049" s="119">
        <v>7.8209999999999997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486</v>
      </c>
      <c r="AB1049" s="119" t="s">
        <v>496</v>
      </c>
      <c r="AC1049" s="119" t="s">
        <v>485</v>
      </c>
      <c r="AD1049" s="119" t="s">
        <v>409</v>
      </c>
      <c r="AE1049" s="119" t="s">
        <v>54</v>
      </c>
      <c r="AF1049" s="119" t="s">
        <v>54</v>
      </c>
      <c r="AG1049" s="119" t="s">
        <v>54</v>
      </c>
      <c r="AH1049" s="119" t="s">
        <v>54</v>
      </c>
      <c r="AI1049" s="119" t="s">
        <v>54</v>
      </c>
      <c r="AJ1049" s="119" t="s">
        <v>54</v>
      </c>
      <c r="AK1049" s="119" t="s">
        <v>54</v>
      </c>
      <c r="AL1049" s="119" t="s">
        <v>54</v>
      </c>
      <c r="AM1049" s="119">
        <v>0</v>
      </c>
      <c r="AN1049" s="119">
        <v>6</v>
      </c>
      <c r="AO1049" s="119">
        <v>31</v>
      </c>
      <c r="AP1049" s="119">
        <v>84</v>
      </c>
      <c r="AQ1049" s="119">
        <v>49</v>
      </c>
      <c r="AR1049" s="119">
        <v>8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18.2</v>
      </c>
      <c r="BI1049" s="119">
        <v>17.7</v>
      </c>
      <c r="BJ1049" s="119">
        <v>23.4</v>
      </c>
      <c r="BK1049" s="119">
        <v>25.1</v>
      </c>
      <c r="BL1049" s="119">
        <v>0</v>
      </c>
      <c r="BM1049" s="119" t="s">
        <v>705</v>
      </c>
    </row>
    <row r="1050" spans="1:65" s="119" customFormat="1" ht="11.4" x14ac:dyDescent="0.2">
      <c r="A1050" s="119" t="s">
        <v>103</v>
      </c>
      <c r="B1050" s="119">
        <v>144</v>
      </c>
      <c r="C1050" s="119">
        <v>3</v>
      </c>
      <c r="D1050" s="119">
        <v>128</v>
      </c>
      <c r="E1050" s="119">
        <v>0</v>
      </c>
      <c r="F1050" s="119">
        <v>11</v>
      </c>
      <c r="G1050" s="119">
        <v>1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2.0830000000000002</v>
      </c>
      <c r="P1050" s="119">
        <v>88.89</v>
      </c>
      <c r="Q1050" s="119">
        <v>0</v>
      </c>
      <c r="R1050" s="119">
        <v>7.6390000000000002</v>
      </c>
      <c r="S1050" s="119">
        <v>0.69399999999999995</v>
      </c>
      <c r="T1050" s="119">
        <v>0.69399999999999995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510</v>
      </c>
      <c r="AB1050" s="119" t="s">
        <v>496</v>
      </c>
      <c r="AC1050" s="119" t="s">
        <v>54</v>
      </c>
      <c r="AD1050" s="119" t="s">
        <v>382</v>
      </c>
      <c r="AE1050" s="119" t="s">
        <v>678</v>
      </c>
      <c r="AF1050" s="119" t="s">
        <v>424</v>
      </c>
      <c r="AG1050" s="119" t="s">
        <v>54</v>
      </c>
      <c r="AH1050" s="119" t="s">
        <v>54</v>
      </c>
      <c r="AI1050" s="119" t="s">
        <v>54</v>
      </c>
      <c r="AJ1050" s="119" t="s">
        <v>54</v>
      </c>
      <c r="AK1050" s="119" t="s">
        <v>54</v>
      </c>
      <c r="AL1050" s="119" t="s">
        <v>54</v>
      </c>
      <c r="AM1050" s="119">
        <v>0</v>
      </c>
      <c r="AN1050" s="119">
        <v>3</v>
      </c>
      <c r="AO1050" s="119">
        <v>29</v>
      </c>
      <c r="AP1050" s="119">
        <v>63</v>
      </c>
      <c r="AQ1050" s="119">
        <v>43</v>
      </c>
      <c r="AR1050" s="119">
        <v>6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18.2</v>
      </c>
      <c r="BI1050" s="119">
        <v>18.899999999999999</v>
      </c>
      <c r="BJ1050" s="119">
        <v>22.5</v>
      </c>
      <c r="BK1050" s="119">
        <v>24.7</v>
      </c>
      <c r="BL1050" s="119">
        <v>0</v>
      </c>
      <c r="BM1050" s="119" t="s">
        <v>706</v>
      </c>
    </row>
    <row r="1051" spans="1:65" s="119" customFormat="1" ht="11.4" x14ac:dyDescent="0.2">
      <c r="A1051" s="119" t="s">
        <v>104</v>
      </c>
      <c r="B1051" s="119">
        <v>162</v>
      </c>
      <c r="C1051" s="119">
        <v>2</v>
      </c>
      <c r="D1051" s="119">
        <v>140</v>
      </c>
      <c r="E1051" s="119">
        <v>2</v>
      </c>
      <c r="F1051" s="119">
        <v>18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1.2350000000000001</v>
      </c>
      <c r="P1051" s="119">
        <v>86.42</v>
      </c>
      <c r="Q1051" s="119">
        <v>1.2350000000000001</v>
      </c>
      <c r="R1051" s="119">
        <v>11.11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488</v>
      </c>
      <c r="AB1051" s="119" t="s">
        <v>516</v>
      </c>
      <c r="AC1051" s="119" t="s">
        <v>512</v>
      </c>
      <c r="AD1051" s="119" t="s">
        <v>386</v>
      </c>
      <c r="AE1051" s="119" t="s">
        <v>54</v>
      </c>
      <c r="AF1051" s="119" t="s">
        <v>54</v>
      </c>
      <c r="AG1051" s="119" t="s">
        <v>54</v>
      </c>
      <c r="AH1051" s="119" t="s">
        <v>54</v>
      </c>
      <c r="AI1051" s="119" t="s">
        <v>54</v>
      </c>
      <c r="AJ1051" s="119" t="s">
        <v>54</v>
      </c>
      <c r="AK1051" s="119" t="s">
        <v>54</v>
      </c>
      <c r="AL1051" s="119" t="s">
        <v>54</v>
      </c>
      <c r="AM1051" s="119">
        <v>0</v>
      </c>
      <c r="AN1051" s="119">
        <v>1</v>
      </c>
      <c r="AO1051" s="119">
        <v>15</v>
      </c>
      <c r="AP1051" s="119">
        <v>56</v>
      </c>
      <c r="AQ1051" s="119">
        <v>69</v>
      </c>
      <c r="AR1051" s="119">
        <v>21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20.399999999999999</v>
      </c>
      <c r="BI1051" s="119">
        <v>20.5</v>
      </c>
      <c r="BJ1051" s="119">
        <v>24.7</v>
      </c>
      <c r="BK1051" s="119">
        <v>26.9</v>
      </c>
      <c r="BL1051" s="119">
        <v>0</v>
      </c>
      <c r="BM1051" s="119" t="s">
        <v>705</v>
      </c>
    </row>
    <row r="1052" spans="1:65" s="119" customFormat="1" ht="11.4" x14ac:dyDescent="0.2">
      <c r="A1052" s="119" t="s">
        <v>104</v>
      </c>
      <c r="B1052" s="119">
        <v>136</v>
      </c>
      <c r="C1052" s="119">
        <v>3</v>
      </c>
      <c r="D1052" s="119">
        <v>120</v>
      </c>
      <c r="E1052" s="119">
        <v>0</v>
      </c>
      <c r="F1052" s="119">
        <v>13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2.206</v>
      </c>
      <c r="P1052" s="119">
        <v>88.24</v>
      </c>
      <c r="Q1052" s="119">
        <v>0</v>
      </c>
      <c r="R1052" s="119">
        <v>9.5589999999999993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594</v>
      </c>
      <c r="AB1052" s="119" t="s">
        <v>516</v>
      </c>
      <c r="AC1052" s="119" t="s">
        <v>54</v>
      </c>
      <c r="AD1052" s="119" t="s">
        <v>424</v>
      </c>
      <c r="AE1052" s="119" t="s">
        <v>54</v>
      </c>
      <c r="AF1052" s="119" t="s">
        <v>54</v>
      </c>
      <c r="AG1052" s="119" t="s">
        <v>54</v>
      </c>
      <c r="AH1052" s="119" t="s">
        <v>54</v>
      </c>
      <c r="AI1052" s="119" t="s">
        <v>54</v>
      </c>
      <c r="AJ1052" s="119" t="s">
        <v>54</v>
      </c>
      <c r="AK1052" s="119" t="s">
        <v>54</v>
      </c>
      <c r="AL1052" s="119" t="s">
        <v>54</v>
      </c>
      <c r="AM1052" s="119">
        <v>0</v>
      </c>
      <c r="AN1052" s="119">
        <v>3</v>
      </c>
      <c r="AO1052" s="119">
        <v>14</v>
      </c>
      <c r="AP1052" s="119">
        <v>36</v>
      </c>
      <c r="AQ1052" s="119">
        <v>68</v>
      </c>
      <c r="AR1052" s="119">
        <v>15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20.399999999999999</v>
      </c>
      <c r="BI1052" s="119">
        <v>21.1</v>
      </c>
      <c r="BJ1052" s="119">
        <v>24.7</v>
      </c>
      <c r="BK1052" s="119">
        <v>26.7</v>
      </c>
      <c r="BL1052" s="119">
        <v>0</v>
      </c>
      <c r="BM1052" s="119" t="s">
        <v>706</v>
      </c>
    </row>
    <row r="1053" spans="1:65" s="119" customFormat="1" ht="11.4" x14ac:dyDescent="0.2">
      <c r="A1053" s="119" t="s">
        <v>105</v>
      </c>
      <c r="B1053" s="119">
        <v>155</v>
      </c>
      <c r="C1053" s="119">
        <v>2</v>
      </c>
      <c r="D1053" s="119">
        <v>127</v>
      </c>
      <c r="E1053" s="119">
        <v>1</v>
      </c>
      <c r="F1053" s="119">
        <v>23</v>
      </c>
      <c r="G1053" s="119">
        <v>0</v>
      </c>
      <c r="H1053" s="119">
        <v>1</v>
      </c>
      <c r="I1053" s="119">
        <v>0</v>
      </c>
      <c r="J1053" s="119">
        <v>0</v>
      </c>
      <c r="K1053" s="119">
        <v>0</v>
      </c>
      <c r="L1053" s="119">
        <v>1</v>
      </c>
      <c r="M1053" s="119">
        <v>0</v>
      </c>
      <c r="N1053" s="119">
        <v>0</v>
      </c>
      <c r="O1053" s="119">
        <v>1.29</v>
      </c>
      <c r="P1053" s="119">
        <v>81.94</v>
      </c>
      <c r="Q1053" s="119">
        <v>0.64500000000000002</v>
      </c>
      <c r="R1053" s="119">
        <v>14.84</v>
      </c>
      <c r="S1053" s="119">
        <v>0</v>
      </c>
      <c r="T1053" s="119">
        <v>0.64500000000000002</v>
      </c>
      <c r="U1053" s="119">
        <v>0</v>
      </c>
      <c r="V1053" s="119">
        <v>0</v>
      </c>
      <c r="W1053" s="119">
        <v>0</v>
      </c>
      <c r="X1053" s="119">
        <v>0.64500000000000002</v>
      </c>
      <c r="Y1053" s="119">
        <v>0</v>
      </c>
      <c r="Z1053" s="119">
        <v>0</v>
      </c>
      <c r="AA1053" s="119" t="s">
        <v>509</v>
      </c>
      <c r="AB1053" s="119" t="s">
        <v>417</v>
      </c>
      <c r="AC1053" s="119" t="s">
        <v>384</v>
      </c>
      <c r="AD1053" s="119" t="s">
        <v>441</v>
      </c>
      <c r="AE1053" s="119" t="s">
        <v>54</v>
      </c>
      <c r="AF1053" s="119" t="s">
        <v>452</v>
      </c>
      <c r="AG1053" s="119" t="s">
        <v>54</v>
      </c>
      <c r="AH1053" s="119" t="s">
        <v>54</v>
      </c>
      <c r="AI1053" s="119" t="s">
        <v>54</v>
      </c>
      <c r="AJ1053" s="119" t="s">
        <v>419</v>
      </c>
      <c r="AK1053" s="119" t="s">
        <v>54</v>
      </c>
      <c r="AL1053" s="119" t="s">
        <v>54</v>
      </c>
      <c r="AM1053" s="119">
        <v>0</v>
      </c>
      <c r="AN1053" s="119">
        <v>1</v>
      </c>
      <c r="AO1053" s="119">
        <v>2</v>
      </c>
      <c r="AP1053" s="119">
        <v>42</v>
      </c>
      <c r="AQ1053" s="119">
        <v>81</v>
      </c>
      <c r="AR1053" s="119">
        <v>23</v>
      </c>
      <c r="AS1053" s="119">
        <v>6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22.1</v>
      </c>
      <c r="BI1053" s="119">
        <v>22.3</v>
      </c>
      <c r="BJ1053" s="119">
        <v>25.6</v>
      </c>
      <c r="BK1053" s="119">
        <v>30</v>
      </c>
      <c r="BL1053" s="119">
        <v>0</v>
      </c>
      <c r="BM1053" s="119" t="s">
        <v>705</v>
      </c>
    </row>
    <row r="1054" spans="1:65" s="119" customFormat="1" ht="11.4" x14ac:dyDescent="0.2">
      <c r="A1054" s="119" t="s">
        <v>105</v>
      </c>
      <c r="B1054" s="119">
        <v>131</v>
      </c>
      <c r="C1054" s="119">
        <v>2</v>
      </c>
      <c r="D1054" s="119">
        <v>121</v>
      </c>
      <c r="E1054" s="119">
        <v>0</v>
      </c>
      <c r="F1054" s="119">
        <v>8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1.5269999999999999</v>
      </c>
      <c r="P1054" s="119">
        <v>92.37</v>
      </c>
      <c r="Q1054" s="119">
        <v>0</v>
      </c>
      <c r="R1054" s="119">
        <v>6.1070000000000002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642</v>
      </c>
      <c r="AB1054" s="119" t="s">
        <v>511</v>
      </c>
      <c r="AC1054" s="119" t="s">
        <v>54</v>
      </c>
      <c r="AD1054" s="119" t="s">
        <v>486</v>
      </c>
      <c r="AE1054" s="119" t="s">
        <v>54</v>
      </c>
      <c r="AF1054" s="119" t="s">
        <v>54</v>
      </c>
      <c r="AG1054" s="119" t="s">
        <v>54</v>
      </c>
      <c r="AH1054" s="119" t="s">
        <v>54</v>
      </c>
      <c r="AI1054" s="119" t="s">
        <v>54</v>
      </c>
      <c r="AJ1054" s="119" t="s">
        <v>54</v>
      </c>
      <c r="AK1054" s="119" t="s">
        <v>54</v>
      </c>
      <c r="AL1054" s="119" t="s">
        <v>54</v>
      </c>
      <c r="AM1054" s="119">
        <v>0</v>
      </c>
      <c r="AN1054" s="119">
        <v>3</v>
      </c>
      <c r="AO1054" s="119">
        <v>12</v>
      </c>
      <c r="AP1054" s="119">
        <v>36</v>
      </c>
      <c r="AQ1054" s="119">
        <v>64</v>
      </c>
      <c r="AR1054" s="119">
        <v>15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20.5</v>
      </c>
      <c r="BI1054" s="119">
        <v>21.1</v>
      </c>
      <c r="BJ1054" s="119">
        <v>24.6</v>
      </c>
      <c r="BK1054" s="119">
        <v>27</v>
      </c>
      <c r="BL1054" s="119">
        <v>0</v>
      </c>
      <c r="BM1054" s="119" t="s">
        <v>706</v>
      </c>
    </row>
    <row r="1055" spans="1:65" s="119" customFormat="1" ht="11.4" x14ac:dyDescent="0.2">
      <c r="A1055" s="119" t="s">
        <v>106</v>
      </c>
      <c r="B1055" s="119">
        <v>157</v>
      </c>
      <c r="C1055" s="119">
        <v>5</v>
      </c>
      <c r="D1055" s="119">
        <v>128</v>
      </c>
      <c r="E1055" s="119">
        <v>7</v>
      </c>
      <c r="F1055" s="119">
        <v>15</v>
      </c>
      <c r="G1055" s="119">
        <v>0</v>
      </c>
      <c r="H1055" s="119">
        <v>0</v>
      </c>
      <c r="I1055" s="119">
        <v>0</v>
      </c>
      <c r="J1055" s="119">
        <v>1</v>
      </c>
      <c r="K1055" s="119">
        <v>0</v>
      </c>
      <c r="L1055" s="119">
        <v>1</v>
      </c>
      <c r="M1055" s="119">
        <v>0</v>
      </c>
      <c r="N1055" s="119">
        <v>0</v>
      </c>
      <c r="O1055" s="119">
        <v>3.1850000000000001</v>
      </c>
      <c r="P1055" s="119">
        <v>81.53</v>
      </c>
      <c r="Q1055" s="119">
        <v>4.4589999999999996</v>
      </c>
      <c r="R1055" s="119">
        <v>9.5540000000000003</v>
      </c>
      <c r="S1055" s="119">
        <v>0</v>
      </c>
      <c r="T1055" s="119">
        <v>0</v>
      </c>
      <c r="U1055" s="119">
        <v>0</v>
      </c>
      <c r="V1055" s="119">
        <v>0.63700000000000001</v>
      </c>
      <c r="W1055" s="119">
        <v>0</v>
      </c>
      <c r="X1055" s="119">
        <v>0.63700000000000001</v>
      </c>
      <c r="Y1055" s="119">
        <v>0</v>
      </c>
      <c r="Z1055" s="119">
        <v>0</v>
      </c>
      <c r="AA1055" s="119" t="s">
        <v>516</v>
      </c>
      <c r="AB1055" s="119" t="s">
        <v>386</v>
      </c>
      <c r="AC1055" s="119" t="s">
        <v>495</v>
      </c>
      <c r="AD1055" s="119" t="s">
        <v>419</v>
      </c>
      <c r="AE1055" s="119" t="s">
        <v>54</v>
      </c>
      <c r="AF1055" s="119" t="s">
        <v>54</v>
      </c>
      <c r="AG1055" s="119" t="s">
        <v>54</v>
      </c>
      <c r="AH1055" s="119" t="s">
        <v>505</v>
      </c>
      <c r="AI1055" s="119" t="s">
        <v>54</v>
      </c>
      <c r="AJ1055" s="119" t="s">
        <v>650</v>
      </c>
      <c r="AK1055" s="119" t="s">
        <v>54</v>
      </c>
      <c r="AL1055" s="119" t="s">
        <v>54</v>
      </c>
      <c r="AM1055" s="119">
        <v>0</v>
      </c>
      <c r="AN1055" s="119">
        <v>6</v>
      </c>
      <c r="AO1055" s="119">
        <v>26</v>
      </c>
      <c r="AP1055" s="119">
        <v>29</v>
      </c>
      <c r="AQ1055" s="119">
        <v>73</v>
      </c>
      <c r="AR1055" s="119">
        <v>21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20.399999999999999</v>
      </c>
      <c r="BI1055" s="119">
        <v>20.9</v>
      </c>
      <c r="BJ1055" s="119">
        <v>25</v>
      </c>
      <c r="BK1055" s="119">
        <v>28.6</v>
      </c>
      <c r="BL1055" s="119">
        <v>0</v>
      </c>
      <c r="BM1055" s="119" t="s">
        <v>705</v>
      </c>
    </row>
    <row r="1056" spans="1:65" s="119" customFormat="1" ht="11.4" x14ac:dyDescent="0.2">
      <c r="A1056" s="119" t="s">
        <v>106</v>
      </c>
      <c r="B1056" s="119">
        <v>140</v>
      </c>
      <c r="C1056" s="119">
        <v>3</v>
      </c>
      <c r="D1056" s="119">
        <v>127</v>
      </c>
      <c r="E1056" s="119">
        <v>0</v>
      </c>
      <c r="F1056" s="119">
        <v>9</v>
      </c>
      <c r="G1056" s="119">
        <v>0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2.1429999999999998</v>
      </c>
      <c r="P1056" s="119">
        <v>90.71</v>
      </c>
      <c r="Q1056" s="119">
        <v>0</v>
      </c>
      <c r="R1056" s="119">
        <v>6.4290000000000003</v>
      </c>
      <c r="S1056" s="119">
        <v>0</v>
      </c>
      <c r="T1056" s="119">
        <v>0.71399999999999997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398</v>
      </c>
      <c r="AB1056" s="119" t="s">
        <v>516</v>
      </c>
      <c r="AC1056" s="119" t="s">
        <v>54</v>
      </c>
      <c r="AD1056" s="119" t="s">
        <v>452</v>
      </c>
      <c r="AE1056" s="119" t="s">
        <v>54</v>
      </c>
      <c r="AF1056" s="119" t="s">
        <v>511</v>
      </c>
      <c r="AG1056" s="119" t="s">
        <v>54</v>
      </c>
      <c r="AH1056" s="119" t="s">
        <v>54</v>
      </c>
      <c r="AI1056" s="119" t="s">
        <v>54</v>
      </c>
      <c r="AJ1056" s="119" t="s">
        <v>54</v>
      </c>
      <c r="AK1056" s="119" t="s">
        <v>54</v>
      </c>
      <c r="AL1056" s="119" t="s">
        <v>54</v>
      </c>
      <c r="AM1056" s="119">
        <v>0</v>
      </c>
      <c r="AN1056" s="119">
        <v>5</v>
      </c>
      <c r="AO1056" s="119">
        <v>13</v>
      </c>
      <c r="AP1056" s="119">
        <v>33</v>
      </c>
      <c r="AQ1056" s="119">
        <v>70</v>
      </c>
      <c r="AR1056" s="119">
        <v>17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20.5</v>
      </c>
      <c r="BI1056" s="119">
        <v>21.1</v>
      </c>
      <c r="BJ1056" s="119">
        <v>24.9</v>
      </c>
      <c r="BK1056" s="119">
        <v>26.9</v>
      </c>
      <c r="BL1056" s="119">
        <v>0</v>
      </c>
      <c r="BM1056" s="119" t="s">
        <v>706</v>
      </c>
    </row>
    <row r="1057" spans="1:65" s="119" customFormat="1" ht="11.4" x14ac:dyDescent="0.2">
      <c r="A1057" s="119" t="s">
        <v>107</v>
      </c>
      <c r="B1057" s="119">
        <v>158</v>
      </c>
      <c r="C1057" s="119">
        <v>1</v>
      </c>
      <c r="D1057" s="119">
        <v>143</v>
      </c>
      <c r="E1057" s="119">
        <v>2</v>
      </c>
      <c r="F1057" s="119">
        <v>12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0.63300000000000001</v>
      </c>
      <c r="P1057" s="119">
        <v>90.51</v>
      </c>
      <c r="Q1057" s="119">
        <v>1.266</v>
      </c>
      <c r="R1057" s="119">
        <v>7.5949999999999998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442</v>
      </c>
      <c r="AB1057" s="119" t="s">
        <v>405</v>
      </c>
      <c r="AC1057" s="119" t="s">
        <v>499</v>
      </c>
      <c r="AD1057" s="119" t="s">
        <v>512</v>
      </c>
      <c r="AE1057" s="119" t="s">
        <v>54</v>
      </c>
      <c r="AF1057" s="119" t="s">
        <v>54</v>
      </c>
      <c r="AG1057" s="119" t="s">
        <v>54</v>
      </c>
      <c r="AH1057" s="119" t="s">
        <v>54</v>
      </c>
      <c r="AI1057" s="119" t="s">
        <v>54</v>
      </c>
      <c r="AJ1057" s="119" t="s">
        <v>54</v>
      </c>
      <c r="AK1057" s="119" t="s">
        <v>54</v>
      </c>
      <c r="AL1057" s="119" t="s">
        <v>54</v>
      </c>
      <c r="AM1057" s="119">
        <v>0</v>
      </c>
      <c r="AN1057" s="119">
        <v>2</v>
      </c>
      <c r="AO1057" s="119">
        <v>32</v>
      </c>
      <c r="AP1057" s="119">
        <v>47</v>
      </c>
      <c r="AQ1057" s="119">
        <v>62</v>
      </c>
      <c r="AR1057" s="119">
        <v>14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19.399999999999999</v>
      </c>
      <c r="BI1057" s="119">
        <v>19.899999999999999</v>
      </c>
      <c r="BJ1057" s="119">
        <v>24.1</v>
      </c>
      <c r="BK1057" s="119">
        <v>26.3</v>
      </c>
      <c r="BL1057" s="119">
        <v>0</v>
      </c>
      <c r="BM1057" s="119" t="s">
        <v>705</v>
      </c>
    </row>
    <row r="1058" spans="1:65" s="119" customFormat="1" ht="11.4" x14ac:dyDescent="0.2">
      <c r="A1058" s="119" t="s">
        <v>107</v>
      </c>
      <c r="B1058" s="119">
        <v>136</v>
      </c>
      <c r="C1058" s="119">
        <v>6</v>
      </c>
      <c r="D1058" s="119">
        <v>120</v>
      </c>
      <c r="E1058" s="119">
        <v>0</v>
      </c>
      <c r="F1058" s="119">
        <v>10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4.4119999999999999</v>
      </c>
      <c r="P1058" s="119">
        <v>88.24</v>
      </c>
      <c r="Q1058" s="119">
        <v>0</v>
      </c>
      <c r="R1058" s="119">
        <v>7.3529999999999998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404</v>
      </c>
      <c r="AB1058" s="119" t="s">
        <v>405</v>
      </c>
      <c r="AC1058" s="119" t="s">
        <v>54</v>
      </c>
      <c r="AD1058" s="119" t="s">
        <v>411</v>
      </c>
      <c r="AE1058" s="119" t="s">
        <v>54</v>
      </c>
      <c r="AF1058" s="119" t="s">
        <v>54</v>
      </c>
      <c r="AG1058" s="119" t="s">
        <v>54</v>
      </c>
      <c r="AH1058" s="119" t="s">
        <v>54</v>
      </c>
      <c r="AI1058" s="119" t="s">
        <v>54</v>
      </c>
      <c r="AJ1058" s="119" t="s">
        <v>54</v>
      </c>
      <c r="AK1058" s="119" t="s">
        <v>54</v>
      </c>
      <c r="AL1058" s="119" t="s">
        <v>54</v>
      </c>
      <c r="AM1058" s="119">
        <v>0</v>
      </c>
      <c r="AN1058" s="119">
        <v>2</v>
      </c>
      <c r="AO1058" s="119">
        <v>16</v>
      </c>
      <c r="AP1058" s="119">
        <v>45</v>
      </c>
      <c r="AQ1058" s="119">
        <v>68</v>
      </c>
      <c r="AR1058" s="119">
        <v>5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19.600000000000001</v>
      </c>
      <c r="BI1058" s="119">
        <v>20.2</v>
      </c>
      <c r="BJ1058" s="119">
        <v>22.9</v>
      </c>
      <c r="BK1058" s="119">
        <v>24.8</v>
      </c>
      <c r="BL1058" s="119">
        <v>0</v>
      </c>
      <c r="BM1058" s="119" t="s">
        <v>706</v>
      </c>
    </row>
    <row r="1059" spans="1:65" s="119" customFormat="1" ht="11.4" x14ac:dyDescent="0.2">
      <c r="A1059" s="119" t="s">
        <v>108</v>
      </c>
      <c r="B1059" s="119">
        <v>161</v>
      </c>
      <c r="C1059" s="119">
        <v>2</v>
      </c>
      <c r="D1059" s="119">
        <v>144</v>
      </c>
      <c r="E1059" s="119">
        <v>2</v>
      </c>
      <c r="F1059" s="119">
        <v>13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1.242</v>
      </c>
      <c r="P1059" s="119">
        <v>89.44</v>
      </c>
      <c r="Q1059" s="119">
        <v>1.242</v>
      </c>
      <c r="R1059" s="119">
        <v>8.0749999999999993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423</v>
      </c>
      <c r="AB1059" s="119" t="s">
        <v>411</v>
      </c>
      <c r="AC1059" s="119" t="s">
        <v>576</v>
      </c>
      <c r="AD1059" s="119" t="s">
        <v>438</v>
      </c>
      <c r="AE1059" s="119" t="s">
        <v>54</v>
      </c>
      <c r="AF1059" s="119" t="s">
        <v>54</v>
      </c>
      <c r="AG1059" s="119" t="s">
        <v>54</v>
      </c>
      <c r="AH1059" s="119" t="s">
        <v>54</v>
      </c>
      <c r="AI1059" s="119" t="s">
        <v>54</v>
      </c>
      <c r="AJ1059" s="119" t="s">
        <v>54</v>
      </c>
      <c r="AK1059" s="119" t="s">
        <v>54</v>
      </c>
      <c r="AL1059" s="119" t="s">
        <v>54</v>
      </c>
      <c r="AM1059" s="119">
        <v>0</v>
      </c>
      <c r="AN1059" s="119">
        <v>4</v>
      </c>
      <c r="AO1059" s="119">
        <v>18</v>
      </c>
      <c r="AP1059" s="119">
        <v>40</v>
      </c>
      <c r="AQ1059" s="119">
        <v>68</v>
      </c>
      <c r="AR1059" s="119">
        <v>29</v>
      </c>
      <c r="AS1059" s="119">
        <v>2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20.7</v>
      </c>
      <c r="BI1059" s="119">
        <v>20.7</v>
      </c>
      <c r="BJ1059" s="119">
        <v>25.4</v>
      </c>
      <c r="BK1059" s="119">
        <v>27.8</v>
      </c>
      <c r="BL1059" s="119">
        <v>0</v>
      </c>
      <c r="BM1059" s="119" t="s">
        <v>705</v>
      </c>
    </row>
    <row r="1060" spans="1:65" s="119" customFormat="1" ht="11.4" x14ac:dyDescent="0.2">
      <c r="A1060" s="119" t="s">
        <v>108</v>
      </c>
      <c r="B1060" s="119">
        <v>145</v>
      </c>
      <c r="C1060" s="119">
        <v>6</v>
      </c>
      <c r="D1060" s="119">
        <v>127</v>
      </c>
      <c r="E1060" s="119">
        <v>0</v>
      </c>
      <c r="F1060" s="119">
        <v>10</v>
      </c>
      <c r="G1060" s="119">
        <v>1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4.1379999999999999</v>
      </c>
      <c r="P1060" s="119">
        <v>87.59</v>
      </c>
      <c r="Q1060" s="119">
        <v>0</v>
      </c>
      <c r="R1060" s="119">
        <v>6.8970000000000002</v>
      </c>
      <c r="S1060" s="119">
        <v>0.69</v>
      </c>
      <c r="T1060" s="119">
        <v>0.69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489</v>
      </c>
      <c r="AB1060" s="119" t="s">
        <v>413</v>
      </c>
      <c r="AC1060" s="119" t="s">
        <v>54</v>
      </c>
      <c r="AD1060" s="119" t="s">
        <v>426</v>
      </c>
      <c r="AE1060" s="119" t="s">
        <v>412</v>
      </c>
      <c r="AF1060" s="119" t="s">
        <v>429</v>
      </c>
      <c r="AG1060" s="119" t="s">
        <v>54</v>
      </c>
      <c r="AH1060" s="119" t="s">
        <v>54</v>
      </c>
      <c r="AI1060" s="119" t="s">
        <v>54</v>
      </c>
      <c r="AJ1060" s="119" t="s">
        <v>54</v>
      </c>
      <c r="AK1060" s="119" t="s">
        <v>54</v>
      </c>
      <c r="AL1060" s="119" t="s">
        <v>54</v>
      </c>
      <c r="AM1060" s="119">
        <v>0</v>
      </c>
      <c r="AN1060" s="119">
        <v>2</v>
      </c>
      <c r="AO1060" s="119">
        <v>26</v>
      </c>
      <c r="AP1060" s="119">
        <v>24</v>
      </c>
      <c r="AQ1060" s="119">
        <v>78</v>
      </c>
      <c r="AR1060" s="119">
        <v>15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20</v>
      </c>
      <c r="BI1060" s="119">
        <v>21.3</v>
      </c>
      <c r="BJ1060" s="119">
        <v>24.4</v>
      </c>
      <c r="BK1060" s="119">
        <v>25.7</v>
      </c>
      <c r="BL1060" s="119">
        <v>0</v>
      </c>
      <c r="BM1060" s="119" t="s">
        <v>706</v>
      </c>
    </row>
    <row r="1061" spans="1:65" s="119" customFormat="1" ht="11.4" x14ac:dyDescent="0.2">
      <c r="A1061" s="119" t="s">
        <v>109</v>
      </c>
      <c r="B1061" s="119">
        <v>157</v>
      </c>
      <c r="C1061" s="119">
        <v>4</v>
      </c>
      <c r="D1061" s="119">
        <v>130</v>
      </c>
      <c r="E1061" s="119">
        <v>1</v>
      </c>
      <c r="F1061" s="119">
        <v>21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1</v>
      </c>
      <c r="M1061" s="119">
        <v>0</v>
      </c>
      <c r="N1061" s="119">
        <v>0</v>
      </c>
      <c r="O1061" s="119">
        <v>2.548</v>
      </c>
      <c r="P1061" s="119">
        <v>82.8</v>
      </c>
      <c r="Q1061" s="119">
        <v>0.63700000000000001</v>
      </c>
      <c r="R1061" s="119">
        <v>13.38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0.63700000000000001</v>
      </c>
      <c r="Y1061" s="119">
        <v>0</v>
      </c>
      <c r="Z1061" s="119">
        <v>0</v>
      </c>
      <c r="AA1061" s="119" t="s">
        <v>386</v>
      </c>
      <c r="AB1061" s="119" t="s">
        <v>576</v>
      </c>
      <c r="AC1061" s="119" t="s">
        <v>440</v>
      </c>
      <c r="AD1061" s="119" t="s">
        <v>516</v>
      </c>
      <c r="AE1061" s="119" t="s">
        <v>54</v>
      </c>
      <c r="AF1061" s="119" t="s">
        <v>54</v>
      </c>
      <c r="AG1061" s="119" t="s">
        <v>54</v>
      </c>
      <c r="AH1061" s="119" t="s">
        <v>54</v>
      </c>
      <c r="AI1061" s="119" t="s">
        <v>54</v>
      </c>
      <c r="AJ1061" s="119" t="s">
        <v>429</v>
      </c>
      <c r="AK1061" s="119" t="s">
        <v>54</v>
      </c>
      <c r="AL1061" s="119" t="s">
        <v>54</v>
      </c>
      <c r="AM1061" s="119">
        <v>0</v>
      </c>
      <c r="AN1061" s="119">
        <v>1</v>
      </c>
      <c r="AO1061" s="119">
        <v>26</v>
      </c>
      <c r="AP1061" s="119">
        <v>57</v>
      </c>
      <c r="AQ1061" s="119">
        <v>61</v>
      </c>
      <c r="AR1061" s="119">
        <v>11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19.3</v>
      </c>
      <c r="BI1061" s="119">
        <v>19.600000000000001</v>
      </c>
      <c r="BJ1061" s="119">
        <v>23</v>
      </c>
      <c r="BK1061" s="119">
        <v>25.5</v>
      </c>
      <c r="BL1061" s="119">
        <v>0</v>
      </c>
      <c r="BM1061" s="119" t="s">
        <v>705</v>
      </c>
    </row>
    <row r="1062" spans="1:65" s="119" customFormat="1" ht="11.4" x14ac:dyDescent="0.2">
      <c r="A1062" s="119" t="s">
        <v>109</v>
      </c>
      <c r="B1062" s="119">
        <v>122</v>
      </c>
      <c r="C1062" s="119">
        <v>5</v>
      </c>
      <c r="D1062" s="119">
        <v>109</v>
      </c>
      <c r="E1062" s="119">
        <v>0</v>
      </c>
      <c r="F1062" s="119">
        <v>7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4.0979999999999999</v>
      </c>
      <c r="P1062" s="119">
        <v>89.34</v>
      </c>
      <c r="Q1062" s="119">
        <v>0</v>
      </c>
      <c r="R1062" s="119">
        <v>5.7380000000000004</v>
      </c>
      <c r="S1062" s="119">
        <v>0.82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496</v>
      </c>
      <c r="AB1062" s="119" t="s">
        <v>399</v>
      </c>
      <c r="AC1062" s="119" t="s">
        <v>54</v>
      </c>
      <c r="AD1062" s="119" t="s">
        <v>397</v>
      </c>
      <c r="AE1062" s="119" t="s">
        <v>387</v>
      </c>
      <c r="AF1062" s="119" t="s">
        <v>54</v>
      </c>
      <c r="AG1062" s="119" t="s">
        <v>54</v>
      </c>
      <c r="AH1062" s="119" t="s">
        <v>54</v>
      </c>
      <c r="AI1062" s="119" t="s">
        <v>54</v>
      </c>
      <c r="AJ1062" s="119" t="s">
        <v>54</v>
      </c>
      <c r="AK1062" s="119" t="s">
        <v>54</v>
      </c>
      <c r="AL1062" s="119" t="s">
        <v>54</v>
      </c>
      <c r="AM1062" s="119">
        <v>0</v>
      </c>
      <c r="AN1062" s="119">
        <v>6</v>
      </c>
      <c r="AO1062" s="119">
        <v>11</v>
      </c>
      <c r="AP1062" s="119">
        <v>32</v>
      </c>
      <c r="AQ1062" s="119">
        <v>54</v>
      </c>
      <c r="AR1062" s="119">
        <v>19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20.3</v>
      </c>
      <c r="BI1062" s="119">
        <v>20.9</v>
      </c>
      <c r="BJ1062" s="119">
        <v>25.1</v>
      </c>
      <c r="BK1062" s="119">
        <v>26.8</v>
      </c>
      <c r="BL1062" s="119">
        <v>0</v>
      </c>
      <c r="BM1062" s="119" t="s">
        <v>706</v>
      </c>
    </row>
    <row r="1063" spans="1:65" s="119" customFormat="1" ht="11.4" x14ac:dyDescent="0.2">
      <c r="A1063" s="119" t="s">
        <v>110</v>
      </c>
      <c r="B1063" s="119">
        <v>170</v>
      </c>
      <c r="C1063" s="119">
        <v>1</v>
      </c>
      <c r="D1063" s="119">
        <v>153</v>
      </c>
      <c r="E1063" s="119">
        <v>3</v>
      </c>
      <c r="F1063" s="119">
        <v>13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0.58799999999999997</v>
      </c>
      <c r="P1063" s="119">
        <v>90</v>
      </c>
      <c r="Q1063" s="119">
        <v>1.7649999999999999</v>
      </c>
      <c r="R1063" s="119">
        <v>7.6470000000000002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427</v>
      </c>
      <c r="AB1063" s="119" t="s">
        <v>399</v>
      </c>
      <c r="AC1063" s="119" t="s">
        <v>406</v>
      </c>
      <c r="AD1063" s="119" t="s">
        <v>384</v>
      </c>
      <c r="AE1063" s="119" t="s">
        <v>54</v>
      </c>
      <c r="AF1063" s="119" t="s">
        <v>54</v>
      </c>
      <c r="AG1063" s="119" t="s">
        <v>54</v>
      </c>
      <c r="AH1063" s="119" t="s">
        <v>54</v>
      </c>
      <c r="AI1063" s="119" t="s">
        <v>54</v>
      </c>
      <c r="AJ1063" s="119" t="s">
        <v>54</v>
      </c>
      <c r="AK1063" s="119" t="s">
        <v>54</v>
      </c>
      <c r="AL1063" s="119" t="s">
        <v>54</v>
      </c>
      <c r="AM1063" s="119">
        <v>0</v>
      </c>
      <c r="AN1063" s="119">
        <v>0</v>
      </c>
      <c r="AO1063" s="119">
        <v>9</v>
      </c>
      <c r="AP1063" s="119">
        <v>62</v>
      </c>
      <c r="AQ1063" s="119">
        <v>89</v>
      </c>
      <c r="AR1063" s="119">
        <v>10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20.3</v>
      </c>
      <c r="BI1063" s="119">
        <v>20.6</v>
      </c>
      <c r="BJ1063" s="119">
        <v>23.4</v>
      </c>
      <c r="BK1063" s="119">
        <v>25.6</v>
      </c>
      <c r="BL1063" s="119">
        <v>0</v>
      </c>
      <c r="BM1063" s="119" t="s">
        <v>705</v>
      </c>
    </row>
    <row r="1064" spans="1:65" s="119" customFormat="1" ht="11.4" x14ac:dyDescent="0.2">
      <c r="A1064" s="119" t="s">
        <v>110</v>
      </c>
      <c r="B1064" s="119">
        <v>138</v>
      </c>
      <c r="C1064" s="119">
        <v>3</v>
      </c>
      <c r="D1064" s="119">
        <v>128</v>
      </c>
      <c r="E1064" s="119">
        <v>0</v>
      </c>
      <c r="F1064" s="119">
        <v>5</v>
      </c>
      <c r="G1064" s="119">
        <v>0</v>
      </c>
      <c r="H1064" s="119">
        <v>1</v>
      </c>
      <c r="I1064" s="119">
        <v>0</v>
      </c>
      <c r="J1064" s="119">
        <v>1</v>
      </c>
      <c r="K1064" s="119">
        <v>0</v>
      </c>
      <c r="L1064" s="119">
        <v>0</v>
      </c>
      <c r="M1064" s="119">
        <v>0</v>
      </c>
      <c r="N1064" s="119">
        <v>0</v>
      </c>
      <c r="O1064" s="119">
        <v>2.1739999999999999</v>
      </c>
      <c r="P1064" s="119">
        <v>92.75</v>
      </c>
      <c r="Q1064" s="119">
        <v>0</v>
      </c>
      <c r="R1064" s="119">
        <v>3.6230000000000002</v>
      </c>
      <c r="S1064" s="119">
        <v>0</v>
      </c>
      <c r="T1064" s="119">
        <v>0.72499999999999998</v>
      </c>
      <c r="U1064" s="119">
        <v>0</v>
      </c>
      <c r="V1064" s="119">
        <v>0.72499999999999998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586</v>
      </c>
      <c r="AB1064" s="119" t="s">
        <v>404</v>
      </c>
      <c r="AC1064" s="119" t="s">
        <v>54</v>
      </c>
      <c r="AD1064" s="119" t="s">
        <v>426</v>
      </c>
      <c r="AE1064" s="119" t="s">
        <v>54</v>
      </c>
      <c r="AF1064" s="119" t="s">
        <v>440</v>
      </c>
      <c r="AG1064" s="119" t="s">
        <v>54</v>
      </c>
      <c r="AH1064" s="119" t="s">
        <v>400</v>
      </c>
      <c r="AI1064" s="119" t="s">
        <v>54</v>
      </c>
      <c r="AJ1064" s="119" t="s">
        <v>54</v>
      </c>
      <c r="AK1064" s="119" t="s">
        <v>54</v>
      </c>
      <c r="AL1064" s="119" t="s">
        <v>54</v>
      </c>
      <c r="AM1064" s="119">
        <v>0</v>
      </c>
      <c r="AN1064" s="119">
        <v>1</v>
      </c>
      <c r="AO1064" s="119">
        <v>14</v>
      </c>
      <c r="AP1064" s="119">
        <v>29</v>
      </c>
      <c r="AQ1064" s="119">
        <v>73</v>
      </c>
      <c r="AR1064" s="119">
        <v>21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20.7</v>
      </c>
      <c r="BI1064" s="119">
        <v>21.4</v>
      </c>
      <c r="BJ1064" s="119">
        <v>25.1</v>
      </c>
      <c r="BK1064" s="119">
        <v>27.3</v>
      </c>
      <c r="BL1064" s="119">
        <v>0</v>
      </c>
      <c r="BM1064" s="119" t="s">
        <v>706</v>
      </c>
    </row>
    <row r="1065" spans="1:65" s="119" customFormat="1" ht="11.4" x14ac:dyDescent="0.2">
      <c r="A1065" s="119" t="s">
        <v>111</v>
      </c>
      <c r="B1065" s="119">
        <v>154</v>
      </c>
      <c r="C1065" s="119">
        <v>3</v>
      </c>
      <c r="D1065" s="119">
        <v>130</v>
      </c>
      <c r="E1065" s="119">
        <v>3</v>
      </c>
      <c r="F1065" s="119">
        <v>14</v>
      </c>
      <c r="G1065" s="119">
        <v>2</v>
      </c>
      <c r="H1065" s="119">
        <v>1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1.948</v>
      </c>
      <c r="P1065" s="119">
        <v>84.42</v>
      </c>
      <c r="Q1065" s="119">
        <v>1.948</v>
      </c>
      <c r="R1065" s="119">
        <v>9.0909999999999993</v>
      </c>
      <c r="S1065" s="119">
        <v>1.2989999999999999</v>
      </c>
      <c r="T1065" s="119">
        <v>0.64900000000000002</v>
      </c>
      <c r="U1065" s="119">
        <v>0</v>
      </c>
      <c r="V1065" s="119">
        <v>0.64900000000000002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517</v>
      </c>
      <c r="AB1065" s="119" t="s">
        <v>412</v>
      </c>
      <c r="AC1065" s="119" t="s">
        <v>505</v>
      </c>
      <c r="AD1065" s="119" t="s">
        <v>391</v>
      </c>
      <c r="AE1065" s="119" t="s">
        <v>419</v>
      </c>
      <c r="AF1065" s="119" t="s">
        <v>504</v>
      </c>
      <c r="AG1065" s="119" t="s">
        <v>54</v>
      </c>
      <c r="AH1065" s="119" t="s">
        <v>583</v>
      </c>
      <c r="AI1065" s="119" t="s">
        <v>54</v>
      </c>
      <c r="AJ1065" s="119" t="s">
        <v>54</v>
      </c>
      <c r="AK1065" s="119" t="s">
        <v>54</v>
      </c>
      <c r="AL1065" s="119" t="s">
        <v>54</v>
      </c>
      <c r="AM1065" s="119">
        <v>0</v>
      </c>
      <c r="AN1065" s="119">
        <v>1</v>
      </c>
      <c r="AO1065" s="119">
        <v>19</v>
      </c>
      <c r="AP1065" s="119">
        <v>62</v>
      </c>
      <c r="AQ1065" s="119">
        <v>57</v>
      </c>
      <c r="AR1065" s="119">
        <v>14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19.8</v>
      </c>
      <c r="BI1065" s="119">
        <v>19.8</v>
      </c>
      <c r="BJ1065" s="119">
        <v>24.2</v>
      </c>
      <c r="BK1065" s="119">
        <v>26.6</v>
      </c>
      <c r="BL1065" s="119">
        <v>0</v>
      </c>
      <c r="BM1065" s="119" t="s">
        <v>705</v>
      </c>
    </row>
    <row r="1066" spans="1:65" s="119" customFormat="1" ht="11.4" x14ac:dyDescent="0.2">
      <c r="A1066" s="119" t="s">
        <v>111</v>
      </c>
      <c r="B1066" s="119">
        <v>153</v>
      </c>
      <c r="C1066" s="119">
        <v>1</v>
      </c>
      <c r="D1066" s="119">
        <v>144</v>
      </c>
      <c r="E1066" s="119">
        <v>0</v>
      </c>
      <c r="F1066" s="119">
        <v>8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0.65400000000000003</v>
      </c>
      <c r="P1066" s="119">
        <v>94.12</v>
      </c>
      <c r="Q1066" s="119">
        <v>0</v>
      </c>
      <c r="R1066" s="119">
        <v>5.2290000000000001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555</v>
      </c>
      <c r="AB1066" s="119" t="s">
        <v>392</v>
      </c>
      <c r="AC1066" s="119" t="s">
        <v>54</v>
      </c>
      <c r="AD1066" s="119" t="s">
        <v>423</v>
      </c>
      <c r="AE1066" s="119" t="s">
        <v>54</v>
      </c>
      <c r="AF1066" s="119" t="s">
        <v>54</v>
      </c>
      <c r="AG1066" s="119" t="s">
        <v>54</v>
      </c>
      <c r="AH1066" s="119" t="s">
        <v>54</v>
      </c>
      <c r="AI1066" s="119" t="s">
        <v>54</v>
      </c>
      <c r="AJ1066" s="119" t="s">
        <v>54</v>
      </c>
      <c r="AK1066" s="119" t="s">
        <v>54</v>
      </c>
      <c r="AL1066" s="119" t="s">
        <v>54</v>
      </c>
      <c r="AM1066" s="119">
        <v>1</v>
      </c>
      <c r="AN1066" s="119">
        <v>3</v>
      </c>
      <c r="AO1066" s="119">
        <v>25</v>
      </c>
      <c r="AP1066" s="119">
        <v>40</v>
      </c>
      <c r="AQ1066" s="119">
        <v>64</v>
      </c>
      <c r="AR1066" s="119">
        <v>19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19.899999999999999</v>
      </c>
      <c r="BI1066" s="119">
        <v>20.6</v>
      </c>
      <c r="BJ1066" s="119">
        <v>24.8</v>
      </c>
      <c r="BK1066" s="119">
        <v>26.6</v>
      </c>
      <c r="BL1066" s="119">
        <v>0</v>
      </c>
      <c r="BM1066" s="119" t="s">
        <v>706</v>
      </c>
    </row>
    <row r="1067" spans="1:65" s="119" customFormat="1" ht="11.4" x14ac:dyDescent="0.2">
      <c r="A1067" s="119" t="s">
        <v>112</v>
      </c>
      <c r="B1067" s="119">
        <v>210</v>
      </c>
      <c r="C1067" s="119">
        <v>1</v>
      </c>
      <c r="D1067" s="119">
        <v>180</v>
      </c>
      <c r="E1067" s="119">
        <v>2</v>
      </c>
      <c r="F1067" s="119">
        <v>23</v>
      </c>
      <c r="G1067" s="119">
        <v>1</v>
      </c>
      <c r="H1067" s="119">
        <v>0</v>
      </c>
      <c r="I1067" s="119">
        <v>0</v>
      </c>
      <c r="J1067" s="119">
        <v>2</v>
      </c>
      <c r="K1067" s="119">
        <v>0</v>
      </c>
      <c r="L1067" s="119">
        <v>0</v>
      </c>
      <c r="M1067" s="119">
        <v>0</v>
      </c>
      <c r="N1067" s="119">
        <v>1</v>
      </c>
      <c r="O1067" s="119">
        <v>0.47599999999999998</v>
      </c>
      <c r="P1067" s="119">
        <v>85.71</v>
      </c>
      <c r="Q1067" s="119">
        <v>0.95199999999999996</v>
      </c>
      <c r="R1067" s="119">
        <v>10.95</v>
      </c>
      <c r="S1067" s="119">
        <v>0.47599999999999998</v>
      </c>
      <c r="T1067" s="119">
        <v>0</v>
      </c>
      <c r="U1067" s="119">
        <v>0</v>
      </c>
      <c r="V1067" s="119">
        <v>0.95199999999999996</v>
      </c>
      <c r="W1067" s="119">
        <v>0</v>
      </c>
      <c r="X1067" s="119">
        <v>0</v>
      </c>
      <c r="Y1067" s="119">
        <v>0</v>
      </c>
      <c r="Z1067" s="119">
        <v>0.47599999999999998</v>
      </c>
      <c r="AA1067" s="119" t="s">
        <v>422</v>
      </c>
      <c r="AB1067" s="119" t="s">
        <v>429</v>
      </c>
      <c r="AC1067" s="119" t="s">
        <v>513</v>
      </c>
      <c r="AD1067" s="119" t="s">
        <v>502</v>
      </c>
      <c r="AE1067" s="119" t="s">
        <v>462</v>
      </c>
      <c r="AF1067" s="119" t="s">
        <v>54</v>
      </c>
      <c r="AG1067" s="119" t="s">
        <v>54</v>
      </c>
      <c r="AH1067" s="119" t="s">
        <v>488</v>
      </c>
      <c r="AI1067" s="119" t="s">
        <v>54</v>
      </c>
      <c r="AJ1067" s="119" t="s">
        <v>54</v>
      </c>
      <c r="AK1067" s="119" t="s">
        <v>54</v>
      </c>
      <c r="AL1067" s="119" t="s">
        <v>583</v>
      </c>
      <c r="AM1067" s="119">
        <v>0</v>
      </c>
      <c r="AN1067" s="119">
        <v>12</v>
      </c>
      <c r="AO1067" s="119">
        <v>65</v>
      </c>
      <c r="AP1067" s="119">
        <v>93</v>
      </c>
      <c r="AQ1067" s="119">
        <v>34</v>
      </c>
      <c r="AR1067" s="119">
        <v>6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16.5</v>
      </c>
      <c r="BI1067" s="119">
        <v>16.3</v>
      </c>
      <c r="BJ1067" s="119">
        <v>20.7</v>
      </c>
      <c r="BK1067" s="119">
        <v>24.2</v>
      </c>
      <c r="BL1067" s="119">
        <v>0</v>
      </c>
      <c r="BM1067" s="119" t="s">
        <v>705</v>
      </c>
    </row>
    <row r="1068" spans="1:65" s="119" customFormat="1" ht="11.4" x14ac:dyDescent="0.2">
      <c r="A1068" s="119" t="s">
        <v>112</v>
      </c>
      <c r="B1068" s="119">
        <v>122</v>
      </c>
      <c r="C1068" s="119">
        <v>1</v>
      </c>
      <c r="D1068" s="119">
        <v>113</v>
      </c>
      <c r="E1068" s="119">
        <v>0</v>
      </c>
      <c r="F1068" s="119">
        <v>8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0.82</v>
      </c>
      <c r="P1068" s="119">
        <v>92.62</v>
      </c>
      <c r="Q1068" s="119">
        <v>0</v>
      </c>
      <c r="R1068" s="119">
        <v>6.5570000000000004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689</v>
      </c>
      <c r="AB1068" s="119" t="s">
        <v>414</v>
      </c>
      <c r="AC1068" s="119" t="s">
        <v>54</v>
      </c>
      <c r="AD1068" s="119" t="s">
        <v>422</v>
      </c>
      <c r="AE1068" s="119" t="s">
        <v>54</v>
      </c>
      <c r="AF1068" s="119" t="s">
        <v>54</v>
      </c>
      <c r="AG1068" s="119" t="s">
        <v>54</v>
      </c>
      <c r="AH1068" s="119" t="s">
        <v>54</v>
      </c>
      <c r="AI1068" s="119" t="s">
        <v>54</v>
      </c>
      <c r="AJ1068" s="119" t="s">
        <v>54</v>
      </c>
      <c r="AK1068" s="119" t="s">
        <v>54</v>
      </c>
      <c r="AL1068" s="119" t="s">
        <v>54</v>
      </c>
      <c r="AM1068" s="119">
        <v>1</v>
      </c>
      <c r="AN1068" s="119">
        <v>3</v>
      </c>
      <c r="AO1068" s="119">
        <v>19</v>
      </c>
      <c r="AP1068" s="119">
        <v>36</v>
      </c>
      <c r="AQ1068" s="119">
        <v>52</v>
      </c>
      <c r="AR1068" s="119">
        <v>11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19.3</v>
      </c>
      <c r="BI1068" s="119">
        <v>20.3</v>
      </c>
      <c r="BJ1068" s="119">
        <v>24.4</v>
      </c>
      <c r="BK1068" s="119">
        <v>25.8</v>
      </c>
      <c r="BL1068" s="119">
        <v>0</v>
      </c>
      <c r="BM1068" s="119" t="s">
        <v>706</v>
      </c>
    </row>
    <row r="1069" spans="1:65" s="119" customFormat="1" ht="11.4" x14ac:dyDescent="0.2">
      <c r="A1069" s="119" t="s">
        <v>113</v>
      </c>
      <c r="B1069" s="119">
        <v>160</v>
      </c>
      <c r="C1069" s="119">
        <v>4</v>
      </c>
      <c r="D1069" s="119">
        <v>142</v>
      </c>
      <c r="E1069" s="119">
        <v>3</v>
      </c>
      <c r="F1069" s="119">
        <v>11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2.5</v>
      </c>
      <c r="P1069" s="119">
        <v>88.75</v>
      </c>
      <c r="Q1069" s="119">
        <v>1.875</v>
      </c>
      <c r="R1069" s="119">
        <v>6.875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448</v>
      </c>
      <c r="AB1069" s="119" t="s">
        <v>419</v>
      </c>
      <c r="AC1069" s="119" t="s">
        <v>494</v>
      </c>
      <c r="AD1069" s="119" t="s">
        <v>416</v>
      </c>
      <c r="AE1069" s="119" t="s">
        <v>54</v>
      </c>
      <c r="AF1069" s="119" t="s">
        <v>54</v>
      </c>
      <c r="AG1069" s="119" t="s">
        <v>54</v>
      </c>
      <c r="AH1069" s="119" t="s">
        <v>54</v>
      </c>
      <c r="AI1069" s="119" t="s">
        <v>54</v>
      </c>
      <c r="AJ1069" s="119" t="s">
        <v>54</v>
      </c>
      <c r="AK1069" s="119" t="s">
        <v>54</v>
      </c>
      <c r="AL1069" s="119" t="s">
        <v>54</v>
      </c>
      <c r="AM1069" s="119">
        <v>0</v>
      </c>
      <c r="AN1069" s="119">
        <v>0</v>
      </c>
      <c r="AO1069" s="119">
        <v>5</v>
      </c>
      <c r="AP1069" s="119">
        <v>56</v>
      </c>
      <c r="AQ1069" s="119">
        <v>73</v>
      </c>
      <c r="AR1069" s="119">
        <v>24</v>
      </c>
      <c r="AS1069" s="119">
        <v>1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21.3</v>
      </c>
      <c r="BI1069" s="119">
        <v>21.1</v>
      </c>
      <c r="BJ1069" s="119">
        <v>25.3</v>
      </c>
      <c r="BK1069" s="119">
        <v>27.7</v>
      </c>
      <c r="BL1069" s="119">
        <v>0</v>
      </c>
      <c r="BM1069" s="119" t="s">
        <v>705</v>
      </c>
    </row>
    <row r="1070" spans="1:65" s="119" customFormat="1" ht="11.4" x14ac:dyDescent="0.2">
      <c r="A1070" s="119" t="s">
        <v>113</v>
      </c>
      <c r="B1070" s="119">
        <v>129</v>
      </c>
      <c r="C1070" s="119">
        <v>6</v>
      </c>
      <c r="D1070" s="119">
        <v>114</v>
      </c>
      <c r="E1070" s="119">
        <v>1</v>
      </c>
      <c r="F1070" s="119">
        <v>6</v>
      </c>
      <c r="G1070" s="119">
        <v>1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4.6509999999999998</v>
      </c>
      <c r="P1070" s="119">
        <v>88.37</v>
      </c>
      <c r="Q1070" s="119">
        <v>0.77500000000000002</v>
      </c>
      <c r="R1070" s="119">
        <v>4.6509999999999998</v>
      </c>
      <c r="S1070" s="119">
        <v>0.77500000000000002</v>
      </c>
      <c r="T1070" s="119">
        <v>0.77500000000000002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383</v>
      </c>
      <c r="AB1070" s="119" t="s">
        <v>388</v>
      </c>
      <c r="AC1070" s="119" t="s">
        <v>496</v>
      </c>
      <c r="AD1070" s="119" t="s">
        <v>415</v>
      </c>
      <c r="AE1070" s="119" t="s">
        <v>452</v>
      </c>
      <c r="AF1070" s="119" t="s">
        <v>518</v>
      </c>
      <c r="AG1070" s="119" t="s">
        <v>54</v>
      </c>
      <c r="AH1070" s="119" t="s">
        <v>54</v>
      </c>
      <c r="AI1070" s="119" t="s">
        <v>54</v>
      </c>
      <c r="AJ1070" s="119" t="s">
        <v>54</v>
      </c>
      <c r="AK1070" s="119" t="s">
        <v>54</v>
      </c>
      <c r="AL1070" s="119" t="s">
        <v>54</v>
      </c>
      <c r="AM1070" s="119">
        <v>0</v>
      </c>
      <c r="AN1070" s="119">
        <v>2</v>
      </c>
      <c r="AO1070" s="119">
        <v>8</v>
      </c>
      <c r="AP1070" s="119">
        <v>29</v>
      </c>
      <c r="AQ1070" s="119">
        <v>76</v>
      </c>
      <c r="AR1070" s="119">
        <v>14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21.1</v>
      </c>
      <c r="BI1070" s="119">
        <v>22.1</v>
      </c>
      <c r="BJ1070" s="119">
        <v>24.4</v>
      </c>
      <c r="BK1070" s="119">
        <v>27</v>
      </c>
      <c r="BL1070" s="119">
        <v>0</v>
      </c>
      <c r="BM1070" s="119" t="s">
        <v>706</v>
      </c>
    </row>
    <row r="1071" spans="1:65" s="119" customFormat="1" ht="11.4" x14ac:dyDescent="0.2">
      <c r="A1071" s="119" t="s">
        <v>114</v>
      </c>
      <c r="B1071" s="119">
        <v>173</v>
      </c>
      <c r="C1071" s="119">
        <v>1</v>
      </c>
      <c r="D1071" s="119">
        <v>158</v>
      </c>
      <c r="E1071" s="119">
        <v>0</v>
      </c>
      <c r="F1071" s="119">
        <v>13</v>
      </c>
      <c r="G1071" s="119">
        <v>0</v>
      </c>
      <c r="H1071" s="119">
        <v>1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0.57799999999999996</v>
      </c>
      <c r="P1071" s="119">
        <v>91.33</v>
      </c>
      <c r="Q1071" s="119">
        <v>0</v>
      </c>
      <c r="R1071" s="119">
        <v>7.5140000000000002</v>
      </c>
      <c r="S1071" s="119">
        <v>0</v>
      </c>
      <c r="T1071" s="119">
        <v>0.57799999999999996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529</v>
      </c>
      <c r="AB1071" s="119" t="s">
        <v>512</v>
      </c>
      <c r="AC1071" s="119" t="s">
        <v>54</v>
      </c>
      <c r="AD1071" s="119" t="s">
        <v>388</v>
      </c>
      <c r="AE1071" s="119" t="s">
        <v>54</v>
      </c>
      <c r="AF1071" s="119" t="s">
        <v>462</v>
      </c>
      <c r="AG1071" s="119" t="s">
        <v>54</v>
      </c>
      <c r="AH1071" s="119" t="s">
        <v>54</v>
      </c>
      <c r="AI1071" s="119" t="s">
        <v>54</v>
      </c>
      <c r="AJ1071" s="119" t="s">
        <v>54</v>
      </c>
      <c r="AK1071" s="119" t="s">
        <v>54</v>
      </c>
      <c r="AL1071" s="119" t="s">
        <v>54</v>
      </c>
      <c r="AM1071" s="119">
        <v>0</v>
      </c>
      <c r="AN1071" s="119">
        <v>4</v>
      </c>
      <c r="AO1071" s="119">
        <v>24</v>
      </c>
      <c r="AP1071" s="119">
        <v>60</v>
      </c>
      <c r="AQ1071" s="119">
        <v>75</v>
      </c>
      <c r="AR1071" s="119">
        <v>10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19.399999999999999</v>
      </c>
      <c r="BI1071" s="119">
        <v>19.8</v>
      </c>
      <c r="BJ1071" s="119">
        <v>23.9</v>
      </c>
      <c r="BK1071" s="119">
        <v>25.2</v>
      </c>
      <c r="BL1071" s="119">
        <v>0</v>
      </c>
      <c r="BM1071" s="119" t="s">
        <v>705</v>
      </c>
    </row>
    <row r="1072" spans="1:65" s="119" customFormat="1" ht="11.4" x14ac:dyDescent="0.2">
      <c r="A1072" s="119" t="s">
        <v>114</v>
      </c>
      <c r="B1072" s="119">
        <v>119</v>
      </c>
      <c r="C1072" s="119">
        <v>1</v>
      </c>
      <c r="D1072" s="119">
        <v>108</v>
      </c>
      <c r="E1072" s="119">
        <v>1</v>
      </c>
      <c r="F1072" s="119">
        <v>8</v>
      </c>
      <c r="G1072" s="119">
        <v>0</v>
      </c>
      <c r="H1072" s="119">
        <v>1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0.84</v>
      </c>
      <c r="P1072" s="119">
        <v>90.76</v>
      </c>
      <c r="Q1072" s="119">
        <v>0.84</v>
      </c>
      <c r="R1072" s="119">
        <v>6.7229999999999999</v>
      </c>
      <c r="S1072" s="119">
        <v>0</v>
      </c>
      <c r="T1072" s="119">
        <v>0.84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686</v>
      </c>
      <c r="AB1072" s="119" t="s">
        <v>386</v>
      </c>
      <c r="AC1072" s="119" t="s">
        <v>416</v>
      </c>
      <c r="AD1072" s="119" t="s">
        <v>413</v>
      </c>
      <c r="AE1072" s="119" t="s">
        <v>54</v>
      </c>
      <c r="AF1072" s="119" t="s">
        <v>497</v>
      </c>
      <c r="AG1072" s="119" t="s">
        <v>54</v>
      </c>
      <c r="AH1072" s="119" t="s">
        <v>54</v>
      </c>
      <c r="AI1072" s="119" t="s">
        <v>54</v>
      </c>
      <c r="AJ1072" s="119" t="s">
        <v>54</v>
      </c>
      <c r="AK1072" s="119" t="s">
        <v>54</v>
      </c>
      <c r="AL1072" s="119" t="s">
        <v>54</v>
      </c>
      <c r="AM1072" s="119">
        <v>1</v>
      </c>
      <c r="AN1072" s="119">
        <v>2</v>
      </c>
      <c r="AO1072" s="119">
        <v>12</v>
      </c>
      <c r="AP1072" s="119">
        <v>31</v>
      </c>
      <c r="AQ1072" s="119">
        <v>61</v>
      </c>
      <c r="AR1072" s="119">
        <v>11</v>
      </c>
      <c r="AS1072" s="119">
        <v>0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20.3</v>
      </c>
      <c r="BI1072" s="119">
        <v>21.4</v>
      </c>
      <c r="BJ1072" s="119">
        <v>24.4</v>
      </c>
      <c r="BK1072" s="119">
        <v>26.2</v>
      </c>
      <c r="BL1072" s="119">
        <v>1</v>
      </c>
      <c r="BM1072" s="119" t="s">
        <v>706</v>
      </c>
    </row>
    <row r="1073" spans="1:65" s="119" customFormat="1" ht="11.4" x14ac:dyDescent="0.2">
      <c r="A1073" s="119" t="s">
        <v>115</v>
      </c>
      <c r="B1073" s="119">
        <v>190</v>
      </c>
      <c r="C1073" s="119">
        <v>5</v>
      </c>
      <c r="D1073" s="119">
        <v>165</v>
      </c>
      <c r="E1073" s="119">
        <v>1</v>
      </c>
      <c r="F1073" s="119">
        <v>19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2.6320000000000001</v>
      </c>
      <c r="P1073" s="119">
        <v>86.84</v>
      </c>
      <c r="Q1073" s="119">
        <v>0.52600000000000002</v>
      </c>
      <c r="R1073" s="119">
        <v>10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441</v>
      </c>
      <c r="AB1073" s="119" t="s">
        <v>511</v>
      </c>
      <c r="AC1073" s="119" t="s">
        <v>440</v>
      </c>
      <c r="AD1073" s="119" t="s">
        <v>516</v>
      </c>
      <c r="AE1073" s="119" t="s">
        <v>54</v>
      </c>
      <c r="AF1073" s="119" t="s">
        <v>54</v>
      </c>
      <c r="AG1073" s="119" t="s">
        <v>54</v>
      </c>
      <c r="AH1073" s="119" t="s">
        <v>54</v>
      </c>
      <c r="AI1073" s="119" t="s">
        <v>54</v>
      </c>
      <c r="AJ1073" s="119" t="s">
        <v>54</v>
      </c>
      <c r="AK1073" s="119" t="s">
        <v>54</v>
      </c>
      <c r="AL1073" s="119" t="s">
        <v>54</v>
      </c>
      <c r="AM1073" s="119">
        <v>0</v>
      </c>
      <c r="AN1073" s="119">
        <v>1</v>
      </c>
      <c r="AO1073" s="119">
        <v>19</v>
      </c>
      <c r="AP1073" s="119">
        <v>61</v>
      </c>
      <c r="AQ1073" s="119">
        <v>76</v>
      </c>
      <c r="AR1073" s="119">
        <v>31</v>
      </c>
      <c r="AS1073" s="119">
        <v>1</v>
      </c>
      <c r="AT1073" s="119">
        <v>0</v>
      </c>
      <c r="AU1073" s="119">
        <v>1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20.8</v>
      </c>
      <c r="BI1073" s="119">
        <v>21</v>
      </c>
      <c r="BJ1073" s="119">
        <v>25.4</v>
      </c>
      <c r="BK1073" s="119">
        <v>27</v>
      </c>
      <c r="BL1073" s="119">
        <v>1</v>
      </c>
      <c r="BM1073" s="119" t="s">
        <v>705</v>
      </c>
    </row>
    <row r="1074" spans="1:65" s="119" customFormat="1" ht="11.4" x14ac:dyDescent="0.2">
      <c r="A1074" s="119" t="s">
        <v>115</v>
      </c>
      <c r="B1074" s="119">
        <v>119</v>
      </c>
      <c r="C1074" s="119">
        <v>4</v>
      </c>
      <c r="D1074" s="119">
        <v>108</v>
      </c>
      <c r="E1074" s="119">
        <v>0</v>
      </c>
      <c r="F1074" s="119">
        <v>7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3.3610000000000002</v>
      </c>
      <c r="P1074" s="119">
        <v>90.76</v>
      </c>
      <c r="Q1074" s="119">
        <v>0</v>
      </c>
      <c r="R1074" s="119">
        <v>5.8819999999999997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495</v>
      </c>
      <c r="AB1074" s="119" t="s">
        <v>399</v>
      </c>
      <c r="AC1074" s="119" t="s">
        <v>54</v>
      </c>
      <c r="AD1074" s="119" t="s">
        <v>424</v>
      </c>
      <c r="AE1074" s="119" t="s">
        <v>54</v>
      </c>
      <c r="AF1074" s="119" t="s">
        <v>54</v>
      </c>
      <c r="AG1074" s="119" t="s">
        <v>54</v>
      </c>
      <c r="AH1074" s="119" t="s">
        <v>54</v>
      </c>
      <c r="AI1074" s="119" t="s">
        <v>54</v>
      </c>
      <c r="AJ1074" s="119" t="s">
        <v>54</v>
      </c>
      <c r="AK1074" s="119" t="s">
        <v>54</v>
      </c>
      <c r="AL1074" s="119" t="s">
        <v>54</v>
      </c>
      <c r="AM1074" s="119">
        <v>0</v>
      </c>
      <c r="AN1074" s="119">
        <v>3</v>
      </c>
      <c r="AO1074" s="119">
        <v>16</v>
      </c>
      <c r="AP1074" s="119">
        <v>26</v>
      </c>
      <c r="AQ1074" s="119">
        <v>65</v>
      </c>
      <c r="AR1074" s="119">
        <v>9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20.2</v>
      </c>
      <c r="BI1074" s="119">
        <v>21.1</v>
      </c>
      <c r="BJ1074" s="119">
        <v>24.2</v>
      </c>
      <c r="BK1074" s="119">
        <v>25.4</v>
      </c>
      <c r="BL1074" s="119">
        <v>0</v>
      </c>
      <c r="BM1074" s="119" t="s">
        <v>706</v>
      </c>
    </row>
    <row r="1075" spans="1:65" s="119" customFormat="1" ht="11.4" x14ac:dyDescent="0.2">
      <c r="A1075" s="119" t="s">
        <v>116</v>
      </c>
      <c r="B1075" s="119">
        <v>187</v>
      </c>
      <c r="C1075" s="119">
        <v>2</v>
      </c>
      <c r="D1075" s="119">
        <v>165</v>
      </c>
      <c r="E1075" s="119">
        <v>2</v>
      </c>
      <c r="F1075" s="119">
        <v>13</v>
      </c>
      <c r="G1075" s="119">
        <v>0</v>
      </c>
      <c r="H1075" s="119">
        <v>2</v>
      </c>
      <c r="I1075" s="119">
        <v>0</v>
      </c>
      <c r="J1075" s="119">
        <v>2</v>
      </c>
      <c r="K1075" s="119">
        <v>0</v>
      </c>
      <c r="L1075" s="119">
        <v>1</v>
      </c>
      <c r="M1075" s="119">
        <v>0</v>
      </c>
      <c r="N1075" s="119">
        <v>0</v>
      </c>
      <c r="O1075" s="119">
        <v>1.07</v>
      </c>
      <c r="P1075" s="119">
        <v>88.24</v>
      </c>
      <c r="Q1075" s="119">
        <v>1.07</v>
      </c>
      <c r="R1075" s="119">
        <v>6.952</v>
      </c>
      <c r="S1075" s="119">
        <v>0</v>
      </c>
      <c r="T1075" s="119">
        <v>1.07</v>
      </c>
      <c r="U1075" s="119">
        <v>0</v>
      </c>
      <c r="V1075" s="119">
        <v>1.07</v>
      </c>
      <c r="W1075" s="119">
        <v>0</v>
      </c>
      <c r="X1075" s="119">
        <v>0.53500000000000003</v>
      </c>
      <c r="Y1075" s="119">
        <v>0</v>
      </c>
      <c r="Z1075" s="119">
        <v>0</v>
      </c>
      <c r="AA1075" s="119" t="s">
        <v>407</v>
      </c>
      <c r="AB1075" s="119" t="s">
        <v>396</v>
      </c>
      <c r="AC1075" s="119" t="s">
        <v>413</v>
      </c>
      <c r="AD1075" s="119" t="s">
        <v>414</v>
      </c>
      <c r="AE1075" s="119" t="s">
        <v>54</v>
      </c>
      <c r="AF1075" s="119" t="s">
        <v>583</v>
      </c>
      <c r="AG1075" s="119" t="s">
        <v>54</v>
      </c>
      <c r="AH1075" s="119" t="s">
        <v>427</v>
      </c>
      <c r="AI1075" s="119" t="s">
        <v>54</v>
      </c>
      <c r="AJ1075" s="119" t="s">
        <v>590</v>
      </c>
      <c r="AK1075" s="119" t="s">
        <v>54</v>
      </c>
      <c r="AL1075" s="119" t="s">
        <v>54</v>
      </c>
      <c r="AM1075" s="119">
        <v>0</v>
      </c>
      <c r="AN1075" s="119">
        <v>10</v>
      </c>
      <c r="AO1075" s="119">
        <v>31</v>
      </c>
      <c r="AP1075" s="119">
        <v>58</v>
      </c>
      <c r="AQ1075" s="119">
        <v>75</v>
      </c>
      <c r="AR1075" s="119">
        <v>12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18.8</v>
      </c>
      <c r="BI1075" s="119">
        <v>19.5</v>
      </c>
      <c r="BJ1075" s="119">
        <v>23.5</v>
      </c>
      <c r="BK1075" s="119">
        <v>25.7</v>
      </c>
      <c r="BL1075" s="119">
        <v>0</v>
      </c>
      <c r="BM1075" s="119" t="s">
        <v>705</v>
      </c>
    </row>
    <row r="1076" spans="1:65" s="119" customFormat="1" ht="11.4" x14ac:dyDescent="0.2">
      <c r="A1076" s="119" t="s">
        <v>116</v>
      </c>
      <c r="B1076" s="119">
        <v>132</v>
      </c>
      <c r="C1076" s="119">
        <v>5</v>
      </c>
      <c r="D1076" s="119">
        <v>114</v>
      </c>
      <c r="E1076" s="119">
        <v>0</v>
      </c>
      <c r="F1076" s="119">
        <v>11</v>
      </c>
      <c r="G1076" s="119">
        <v>1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3.7879999999999998</v>
      </c>
      <c r="P1076" s="119">
        <v>86.36</v>
      </c>
      <c r="Q1076" s="119">
        <v>0</v>
      </c>
      <c r="R1076" s="119">
        <v>8.3330000000000002</v>
      </c>
      <c r="S1076" s="119">
        <v>0.75800000000000001</v>
      </c>
      <c r="T1076" s="119">
        <v>0.75800000000000001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513</v>
      </c>
      <c r="AB1076" s="119" t="s">
        <v>511</v>
      </c>
      <c r="AC1076" s="119" t="s">
        <v>54</v>
      </c>
      <c r="AD1076" s="119" t="s">
        <v>392</v>
      </c>
      <c r="AE1076" s="119" t="s">
        <v>400</v>
      </c>
      <c r="AF1076" s="119" t="s">
        <v>510</v>
      </c>
      <c r="AG1076" s="119" t="s">
        <v>54</v>
      </c>
      <c r="AH1076" s="119" t="s">
        <v>54</v>
      </c>
      <c r="AI1076" s="119" t="s">
        <v>54</v>
      </c>
      <c r="AJ1076" s="119" t="s">
        <v>54</v>
      </c>
      <c r="AK1076" s="119" t="s">
        <v>54</v>
      </c>
      <c r="AL1076" s="119" t="s">
        <v>54</v>
      </c>
      <c r="AM1076" s="119">
        <v>0</v>
      </c>
      <c r="AN1076" s="119">
        <v>8</v>
      </c>
      <c r="AO1076" s="119">
        <v>14</v>
      </c>
      <c r="AP1076" s="119">
        <v>21</v>
      </c>
      <c r="AQ1076" s="119">
        <v>77</v>
      </c>
      <c r="AR1076" s="119">
        <v>12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20.3</v>
      </c>
      <c r="BI1076" s="119">
        <v>21.3</v>
      </c>
      <c r="BJ1076" s="119">
        <v>24.6</v>
      </c>
      <c r="BK1076" s="119">
        <v>26.1</v>
      </c>
      <c r="BL1076" s="119">
        <v>0</v>
      </c>
      <c r="BM1076" s="119" t="s">
        <v>706</v>
      </c>
    </row>
    <row r="1077" spans="1:65" s="119" customFormat="1" ht="11.4" x14ac:dyDescent="0.2">
      <c r="A1077" s="119" t="s">
        <v>117</v>
      </c>
      <c r="B1077" s="119">
        <v>184</v>
      </c>
      <c r="C1077" s="119">
        <v>3</v>
      </c>
      <c r="D1077" s="119">
        <v>165</v>
      </c>
      <c r="E1077" s="119">
        <v>1</v>
      </c>
      <c r="F1077" s="119">
        <v>12</v>
      </c>
      <c r="G1077" s="119">
        <v>0</v>
      </c>
      <c r="H1077" s="119">
        <v>2</v>
      </c>
      <c r="I1077" s="119">
        <v>1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1.63</v>
      </c>
      <c r="P1077" s="119">
        <v>89.67</v>
      </c>
      <c r="Q1077" s="119">
        <v>0.54300000000000004</v>
      </c>
      <c r="R1077" s="119">
        <v>6.5220000000000002</v>
      </c>
      <c r="S1077" s="119">
        <v>0</v>
      </c>
      <c r="T1077" s="119">
        <v>1.087</v>
      </c>
      <c r="U1077" s="119">
        <v>0.54300000000000004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490</v>
      </c>
      <c r="AB1077" s="119" t="s">
        <v>497</v>
      </c>
      <c r="AC1077" s="119" t="s">
        <v>493</v>
      </c>
      <c r="AD1077" s="119" t="s">
        <v>503</v>
      </c>
      <c r="AE1077" s="119" t="s">
        <v>54</v>
      </c>
      <c r="AF1077" s="119" t="s">
        <v>479</v>
      </c>
      <c r="AG1077" s="119" t="s">
        <v>509</v>
      </c>
      <c r="AH1077" s="119" t="s">
        <v>54</v>
      </c>
      <c r="AI1077" s="119" t="s">
        <v>54</v>
      </c>
      <c r="AJ1077" s="119" t="s">
        <v>54</v>
      </c>
      <c r="AK1077" s="119" t="s">
        <v>54</v>
      </c>
      <c r="AL1077" s="119" t="s">
        <v>54</v>
      </c>
      <c r="AM1077" s="119">
        <v>1</v>
      </c>
      <c r="AN1077" s="119">
        <v>22</v>
      </c>
      <c r="AO1077" s="119">
        <v>62</v>
      </c>
      <c r="AP1077" s="119">
        <v>71</v>
      </c>
      <c r="AQ1077" s="119">
        <v>23</v>
      </c>
      <c r="AR1077" s="119">
        <v>3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15.4</v>
      </c>
      <c r="BI1077" s="119">
        <v>15.4</v>
      </c>
      <c r="BJ1077" s="119">
        <v>20.2</v>
      </c>
      <c r="BK1077" s="119">
        <v>23.2</v>
      </c>
      <c r="BL1077" s="119">
        <v>0</v>
      </c>
      <c r="BM1077" s="119" t="s">
        <v>705</v>
      </c>
    </row>
    <row r="1078" spans="1:65" s="119" customFormat="1" ht="11.4" x14ac:dyDescent="0.2">
      <c r="A1078" s="119" t="s">
        <v>117</v>
      </c>
      <c r="B1078" s="119">
        <v>132</v>
      </c>
      <c r="C1078" s="119">
        <v>3</v>
      </c>
      <c r="D1078" s="119">
        <v>114</v>
      </c>
      <c r="E1078" s="119">
        <v>1</v>
      </c>
      <c r="F1078" s="119">
        <v>11</v>
      </c>
      <c r="G1078" s="119">
        <v>0</v>
      </c>
      <c r="H1078" s="119">
        <v>3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2.2730000000000001</v>
      </c>
      <c r="P1078" s="119">
        <v>86.36</v>
      </c>
      <c r="Q1078" s="119">
        <v>0.75800000000000001</v>
      </c>
      <c r="R1078" s="119">
        <v>8.3330000000000002</v>
      </c>
      <c r="S1078" s="119">
        <v>0</v>
      </c>
      <c r="T1078" s="119">
        <v>2.2730000000000001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583</v>
      </c>
      <c r="AB1078" s="119" t="s">
        <v>484</v>
      </c>
      <c r="AC1078" s="119" t="s">
        <v>672</v>
      </c>
      <c r="AD1078" s="119" t="s">
        <v>509</v>
      </c>
      <c r="AE1078" s="119" t="s">
        <v>54</v>
      </c>
      <c r="AF1078" s="119" t="s">
        <v>667</v>
      </c>
      <c r="AG1078" s="119" t="s">
        <v>54</v>
      </c>
      <c r="AH1078" s="119" t="s">
        <v>54</v>
      </c>
      <c r="AI1078" s="119" t="s">
        <v>54</v>
      </c>
      <c r="AJ1078" s="119" t="s">
        <v>54</v>
      </c>
      <c r="AK1078" s="119" t="s">
        <v>54</v>
      </c>
      <c r="AL1078" s="119" t="s">
        <v>54</v>
      </c>
      <c r="AM1078" s="119">
        <v>0</v>
      </c>
      <c r="AN1078" s="119">
        <v>6</v>
      </c>
      <c r="AO1078" s="119">
        <v>34</v>
      </c>
      <c r="AP1078" s="119">
        <v>37</v>
      </c>
      <c r="AQ1078" s="119">
        <v>44</v>
      </c>
      <c r="AR1078" s="119">
        <v>10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18.100000000000001</v>
      </c>
      <c r="BI1078" s="119">
        <v>18.399999999999999</v>
      </c>
      <c r="BJ1078" s="119">
        <v>23.4</v>
      </c>
      <c r="BK1078" s="119">
        <v>26.6</v>
      </c>
      <c r="BL1078" s="119">
        <v>0</v>
      </c>
      <c r="BM1078" s="119" t="s">
        <v>706</v>
      </c>
    </row>
    <row r="1079" spans="1:65" s="119" customFormat="1" ht="11.4" x14ac:dyDescent="0.2">
      <c r="A1079" s="119" t="s">
        <v>118</v>
      </c>
      <c r="B1079" s="119">
        <v>203</v>
      </c>
      <c r="C1079" s="119">
        <v>2</v>
      </c>
      <c r="D1079" s="119">
        <v>185</v>
      </c>
      <c r="E1079" s="119">
        <v>2</v>
      </c>
      <c r="F1079" s="119">
        <v>9</v>
      </c>
      <c r="G1079" s="119">
        <v>2</v>
      </c>
      <c r="H1079" s="119">
        <v>2</v>
      </c>
      <c r="I1079" s="119">
        <v>0</v>
      </c>
      <c r="J1079" s="119">
        <v>1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0.98499999999999999</v>
      </c>
      <c r="P1079" s="119">
        <v>91.13</v>
      </c>
      <c r="Q1079" s="119">
        <v>0.98499999999999999</v>
      </c>
      <c r="R1079" s="119">
        <v>4.4329999999999998</v>
      </c>
      <c r="S1079" s="119">
        <v>0.98499999999999999</v>
      </c>
      <c r="T1079" s="119">
        <v>0.98499999999999999</v>
      </c>
      <c r="U1079" s="119">
        <v>0</v>
      </c>
      <c r="V1079" s="119">
        <v>0.49299999999999999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669</v>
      </c>
      <c r="AB1079" s="119" t="s">
        <v>504</v>
      </c>
      <c r="AC1079" s="119" t="s">
        <v>517</v>
      </c>
      <c r="AD1079" s="119" t="s">
        <v>592</v>
      </c>
      <c r="AE1079" s="119" t="s">
        <v>665</v>
      </c>
      <c r="AF1079" s="119" t="s">
        <v>586</v>
      </c>
      <c r="AG1079" s="119" t="s">
        <v>54</v>
      </c>
      <c r="AH1079" s="119" t="s">
        <v>580</v>
      </c>
      <c r="AI1079" s="119" t="s">
        <v>54</v>
      </c>
      <c r="AJ1079" s="119" t="s">
        <v>54</v>
      </c>
      <c r="AK1079" s="119" t="s">
        <v>54</v>
      </c>
      <c r="AL1079" s="119" t="s">
        <v>54</v>
      </c>
      <c r="AM1079" s="119">
        <v>1</v>
      </c>
      <c r="AN1079" s="119">
        <v>23</v>
      </c>
      <c r="AO1079" s="119">
        <v>78</v>
      </c>
      <c r="AP1079" s="119">
        <v>47</v>
      </c>
      <c r="AQ1079" s="119">
        <v>39</v>
      </c>
      <c r="AR1079" s="119">
        <v>14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16.399999999999999</v>
      </c>
      <c r="BI1079" s="119">
        <v>14.9</v>
      </c>
      <c r="BJ1079" s="119">
        <v>23</v>
      </c>
      <c r="BK1079" s="119">
        <v>26.3</v>
      </c>
      <c r="BL1079" s="119">
        <v>0</v>
      </c>
      <c r="BM1079" s="119" t="s">
        <v>705</v>
      </c>
    </row>
    <row r="1080" spans="1:65" s="119" customFormat="1" ht="11.4" x14ac:dyDescent="0.2">
      <c r="A1080" s="119" t="s">
        <v>118</v>
      </c>
      <c r="B1080" s="119">
        <v>144</v>
      </c>
      <c r="C1080" s="119">
        <v>3</v>
      </c>
      <c r="D1080" s="119">
        <v>131</v>
      </c>
      <c r="E1080" s="119">
        <v>0</v>
      </c>
      <c r="F1080" s="119">
        <v>7</v>
      </c>
      <c r="G1080" s="119">
        <v>2</v>
      </c>
      <c r="H1080" s="119">
        <v>1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2.0830000000000002</v>
      </c>
      <c r="P1080" s="119">
        <v>90.97</v>
      </c>
      <c r="Q1080" s="119">
        <v>0</v>
      </c>
      <c r="R1080" s="119">
        <v>4.8609999999999998</v>
      </c>
      <c r="S1080" s="119">
        <v>1.389</v>
      </c>
      <c r="T1080" s="119">
        <v>0.69399999999999995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430</v>
      </c>
      <c r="AB1080" s="119" t="s">
        <v>512</v>
      </c>
      <c r="AC1080" s="119" t="s">
        <v>54</v>
      </c>
      <c r="AD1080" s="119" t="s">
        <v>402</v>
      </c>
      <c r="AE1080" s="119" t="s">
        <v>426</v>
      </c>
      <c r="AF1080" s="119" t="s">
        <v>405</v>
      </c>
      <c r="AG1080" s="119" t="s">
        <v>54</v>
      </c>
      <c r="AH1080" s="119" t="s">
        <v>54</v>
      </c>
      <c r="AI1080" s="119" t="s">
        <v>54</v>
      </c>
      <c r="AJ1080" s="119" t="s">
        <v>54</v>
      </c>
      <c r="AK1080" s="119" t="s">
        <v>54</v>
      </c>
      <c r="AL1080" s="119" t="s">
        <v>54</v>
      </c>
      <c r="AM1080" s="119">
        <v>0</v>
      </c>
      <c r="AN1080" s="119">
        <v>4</v>
      </c>
      <c r="AO1080" s="119">
        <v>17</v>
      </c>
      <c r="AP1080" s="119">
        <v>58</v>
      </c>
      <c r="AQ1080" s="119">
        <v>52</v>
      </c>
      <c r="AR1080" s="119">
        <v>13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19.399999999999999</v>
      </c>
      <c r="BI1080" s="119">
        <v>19.2</v>
      </c>
      <c r="BJ1080" s="119">
        <v>23.8</v>
      </c>
      <c r="BK1080" s="119">
        <v>25.9</v>
      </c>
      <c r="BL1080" s="119">
        <v>0</v>
      </c>
      <c r="BM1080" s="119" t="s">
        <v>706</v>
      </c>
    </row>
    <row r="1081" spans="1:65" s="119" customFormat="1" ht="11.4" x14ac:dyDescent="0.2">
      <c r="A1081" s="119" t="s">
        <v>119</v>
      </c>
      <c r="B1081" s="119">
        <v>203</v>
      </c>
      <c r="C1081" s="119">
        <v>1</v>
      </c>
      <c r="D1081" s="119">
        <v>188</v>
      </c>
      <c r="E1081" s="119">
        <v>3</v>
      </c>
      <c r="F1081" s="119">
        <v>9</v>
      </c>
      <c r="G1081" s="119">
        <v>0</v>
      </c>
      <c r="H1081" s="119">
        <v>0</v>
      </c>
      <c r="I1081" s="119">
        <v>1</v>
      </c>
      <c r="J1081" s="119">
        <v>0</v>
      </c>
      <c r="K1081" s="119">
        <v>0</v>
      </c>
      <c r="L1081" s="119">
        <v>1</v>
      </c>
      <c r="M1081" s="119">
        <v>0</v>
      </c>
      <c r="N1081" s="119">
        <v>0</v>
      </c>
      <c r="O1081" s="119">
        <v>0.49299999999999999</v>
      </c>
      <c r="P1081" s="119">
        <v>92.61</v>
      </c>
      <c r="Q1081" s="119">
        <v>1.478</v>
      </c>
      <c r="R1081" s="119">
        <v>4.4329999999999998</v>
      </c>
      <c r="S1081" s="119">
        <v>0</v>
      </c>
      <c r="T1081" s="119">
        <v>0</v>
      </c>
      <c r="U1081" s="119">
        <v>0.49299999999999999</v>
      </c>
      <c r="V1081" s="119">
        <v>0</v>
      </c>
      <c r="W1081" s="119">
        <v>0</v>
      </c>
      <c r="X1081" s="119">
        <v>0.49299999999999999</v>
      </c>
      <c r="Y1081" s="119">
        <v>0</v>
      </c>
      <c r="Z1081" s="119">
        <v>0</v>
      </c>
      <c r="AA1081" s="119" t="s">
        <v>481</v>
      </c>
      <c r="AB1081" s="119" t="s">
        <v>503</v>
      </c>
      <c r="AC1081" s="119" t="s">
        <v>415</v>
      </c>
      <c r="AD1081" s="119" t="s">
        <v>462</v>
      </c>
      <c r="AE1081" s="119" t="s">
        <v>54</v>
      </c>
      <c r="AF1081" s="119" t="s">
        <v>54</v>
      </c>
      <c r="AG1081" s="119" t="s">
        <v>641</v>
      </c>
      <c r="AH1081" s="119" t="s">
        <v>54</v>
      </c>
      <c r="AI1081" s="119" t="s">
        <v>54</v>
      </c>
      <c r="AJ1081" s="119" t="s">
        <v>479</v>
      </c>
      <c r="AK1081" s="119" t="s">
        <v>54</v>
      </c>
      <c r="AL1081" s="119" t="s">
        <v>54</v>
      </c>
      <c r="AM1081" s="119">
        <v>1</v>
      </c>
      <c r="AN1081" s="119">
        <v>28</v>
      </c>
      <c r="AO1081" s="119">
        <v>49</v>
      </c>
      <c r="AP1081" s="119">
        <v>74</v>
      </c>
      <c r="AQ1081" s="119">
        <v>42</v>
      </c>
      <c r="AR1081" s="119">
        <v>6</v>
      </c>
      <c r="AS1081" s="119">
        <v>0</v>
      </c>
      <c r="AT1081" s="119">
        <v>2</v>
      </c>
      <c r="AU1081" s="119">
        <v>0</v>
      </c>
      <c r="AV1081" s="119">
        <v>0</v>
      </c>
      <c r="AW1081" s="119">
        <v>1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16.5</v>
      </c>
      <c r="BI1081" s="119">
        <v>16.3</v>
      </c>
      <c r="BJ1081" s="119">
        <v>22.6</v>
      </c>
      <c r="BK1081" s="119">
        <v>24.7</v>
      </c>
      <c r="BL1081" s="119">
        <v>3</v>
      </c>
      <c r="BM1081" s="119" t="s">
        <v>705</v>
      </c>
    </row>
    <row r="1082" spans="1:65" s="119" customFormat="1" ht="11.4" x14ac:dyDescent="0.2">
      <c r="A1082" s="119" t="s">
        <v>119</v>
      </c>
      <c r="B1082" s="119">
        <v>126</v>
      </c>
      <c r="C1082" s="119">
        <v>6</v>
      </c>
      <c r="D1082" s="119">
        <v>110</v>
      </c>
      <c r="E1082" s="119">
        <v>0</v>
      </c>
      <c r="F1082" s="119">
        <v>10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4.7619999999999996</v>
      </c>
      <c r="P1082" s="119">
        <v>87.3</v>
      </c>
      <c r="Q1082" s="119">
        <v>0</v>
      </c>
      <c r="R1082" s="119">
        <v>7.9370000000000003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592</v>
      </c>
      <c r="AB1082" s="119" t="s">
        <v>391</v>
      </c>
      <c r="AC1082" s="119" t="s">
        <v>54</v>
      </c>
      <c r="AD1082" s="119" t="s">
        <v>397</v>
      </c>
      <c r="AE1082" s="119" t="s">
        <v>54</v>
      </c>
      <c r="AF1082" s="119" t="s">
        <v>54</v>
      </c>
      <c r="AG1082" s="119" t="s">
        <v>54</v>
      </c>
      <c r="AH1082" s="119" t="s">
        <v>54</v>
      </c>
      <c r="AI1082" s="119" t="s">
        <v>54</v>
      </c>
      <c r="AJ1082" s="119" t="s">
        <v>54</v>
      </c>
      <c r="AK1082" s="119" t="s">
        <v>54</v>
      </c>
      <c r="AL1082" s="119" t="s">
        <v>54</v>
      </c>
      <c r="AM1082" s="119">
        <v>0</v>
      </c>
      <c r="AN1082" s="119">
        <v>3</v>
      </c>
      <c r="AO1082" s="119">
        <v>23</v>
      </c>
      <c r="AP1082" s="119">
        <v>56</v>
      </c>
      <c r="AQ1082" s="119">
        <v>39</v>
      </c>
      <c r="AR1082" s="119">
        <v>4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18.2</v>
      </c>
      <c r="BI1082" s="119">
        <v>17.8</v>
      </c>
      <c r="BJ1082" s="119">
        <v>23</v>
      </c>
      <c r="BK1082" s="119">
        <v>24.9</v>
      </c>
      <c r="BL1082" s="119">
        <v>0</v>
      </c>
      <c r="BM1082" s="119" t="s">
        <v>706</v>
      </c>
    </row>
    <row r="1083" spans="1:65" s="119" customFormat="1" ht="11.4" x14ac:dyDescent="0.2">
      <c r="A1083" s="119" t="s">
        <v>120</v>
      </c>
      <c r="B1083" s="119">
        <v>222</v>
      </c>
      <c r="C1083" s="119">
        <v>3</v>
      </c>
      <c r="D1083" s="119">
        <v>201</v>
      </c>
      <c r="E1083" s="119">
        <v>4</v>
      </c>
      <c r="F1083" s="119">
        <v>11</v>
      </c>
      <c r="G1083" s="119">
        <v>1</v>
      </c>
      <c r="H1083" s="119">
        <v>1</v>
      </c>
      <c r="I1083" s="119">
        <v>0</v>
      </c>
      <c r="J1083" s="119">
        <v>1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1.351</v>
      </c>
      <c r="P1083" s="119">
        <v>90.54</v>
      </c>
      <c r="Q1083" s="119">
        <v>1.802</v>
      </c>
      <c r="R1083" s="119">
        <v>4.9550000000000001</v>
      </c>
      <c r="S1083" s="119">
        <v>0.45</v>
      </c>
      <c r="T1083" s="119">
        <v>0.45</v>
      </c>
      <c r="U1083" s="119">
        <v>0</v>
      </c>
      <c r="V1083" s="119">
        <v>0.45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397</v>
      </c>
      <c r="AB1083" s="119" t="s">
        <v>491</v>
      </c>
      <c r="AC1083" s="119" t="s">
        <v>489</v>
      </c>
      <c r="AD1083" s="119" t="s">
        <v>502</v>
      </c>
      <c r="AE1083" s="119" t="s">
        <v>687</v>
      </c>
      <c r="AF1083" s="119" t="s">
        <v>383</v>
      </c>
      <c r="AG1083" s="119" t="s">
        <v>54</v>
      </c>
      <c r="AH1083" s="119" t="s">
        <v>581</v>
      </c>
      <c r="AI1083" s="119" t="s">
        <v>54</v>
      </c>
      <c r="AJ1083" s="119" t="s">
        <v>54</v>
      </c>
      <c r="AK1083" s="119" t="s">
        <v>54</v>
      </c>
      <c r="AL1083" s="119" t="s">
        <v>54</v>
      </c>
      <c r="AM1083" s="119">
        <v>0</v>
      </c>
      <c r="AN1083" s="119">
        <v>23</v>
      </c>
      <c r="AO1083" s="119">
        <v>45</v>
      </c>
      <c r="AP1083" s="119">
        <v>54</v>
      </c>
      <c r="AQ1083" s="119">
        <v>84</v>
      </c>
      <c r="AR1083" s="119">
        <v>13</v>
      </c>
      <c r="AS1083" s="119">
        <v>3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18.2</v>
      </c>
      <c r="BI1083" s="119">
        <v>19.399999999999999</v>
      </c>
      <c r="BJ1083" s="119">
        <v>24</v>
      </c>
      <c r="BK1083" s="119">
        <v>26.5</v>
      </c>
      <c r="BL1083" s="119">
        <v>0</v>
      </c>
      <c r="BM1083" s="119" t="s">
        <v>705</v>
      </c>
    </row>
    <row r="1084" spans="1:65" s="119" customFormat="1" ht="11.4" x14ac:dyDescent="0.2">
      <c r="A1084" s="119" t="s">
        <v>120</v>
      </c>
      <c r="B1084" s="119">
        <v>144</v>
      </c>
      <c r="C1084" s="119">
        <v>1</v>
      </c>
      <c r="D1084" s="119">
        <v>137</v>
      </c>
      <c r="E1084" s="119">
        <v>0</v>
      </c>
      <c r="F1084" s="119">
        <v>6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0.69399999999999995</v>
      </c>
      <c r="P1084" s="119">
        <v>95.14</v>
      </c>
      <c r="Q1084" s="119">
        <v>0</v>
      </c>
      <c r="R1084" s="119">
        <v>4.1669999999999998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679</v>
      </c>
      <c r="AB1084" s="119" t="s">
        <v>419</v>
      </c>
      <c r="AC1084" s="119" t="s">
        <v>54</v>
      </c>
      <c r="AD1084" s="119" t="s">
        <v>384</v>
      </c>
      <c r="AE1084" s="119" t="s">
        <v>54</v>
      </c>
      <c r="AF1084" s="119" t="s">
        <v>54</v>
      </c>
      <c r="AG1084" s="119" t="s">
        <v>54</v>
      </c>
      <c r="AH1084" s="119" t="s">
        <v>54</v>
      </c>
      <c r="AI1084" s="119" t="s">
        <v>54</v>
      </c>
      <c r="AJ1084" s="119" t="s">
        <v>54</v>
      </c>
      <c r="AK1084" s="119" t="s">
        <v>54</v>
      </c>
      <c r="AL1084" s="119" t="s">
        <v>54</v>
      </c>
      <c r="AM1084" s="119">
        <v>0</v>
      </c>
      <c r="AN1084" s="119">
        <v>2</v>
      </c>
      <c r="AO1084" s="119">
        <v>2</v>
      </c>
      <c r="AP1084" s="119">
        <v>46</v>
      </c>
      <c r="AQ1084" s="119">
        <v>75</v>
      </c>
      <c r="AR1084" s="119">
        <v>16</v>
      </c>
      <c r="AS1084" s="119">
        <v>3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21.2</v>
      </c>
      <c r="BI1084" s="119">
        <v>21.1</v>
      </c>
      <c r="BJ1084" s="119">
        <v>24.6</v>
      </c>
      <c r="BK1084" s="119">
        <v>27.4</v>
      </c>
      <c r="BL1084" s="119">
        <v>0</v>
      </c>
      <c r="BM1084" s="119" t="s">
        <v>706</v>
      </c>
    </row>
    <row r="1085" spans="1:65" s="119" customFormat="1" ht="11.4" x14ac:dyDescent="0.2">
      <c r="A1085" s="119" t="s">
        <v>121</v>
      </c>
      <c r="B1085" s="119">
        <v>211</v>
      </c>
      <c r="C1085" s="119">
        <v>2</v>
      </c>
      <c r="D1085" s="119">
        <v>188</v>
      </c>
      <c r="E1085" s="119">
        <v>0</v>
      </c>
      <c r="F1085" s="119">
        <v>16</v>
      </c>
      <c r="G1085" s="119">
        <v>2</v>
      </c>
      <c r="H1085" s="119">
        <v>1</v>
      </c>
      <c r="I1085" s="119">
        <v>0</v>
      </c>
      <c r="J1085" s="119">
        <v>0</v>
      </c>
      <c r="K1085" s="119">
        <v>0</v>
      </c>
      <c r="L1085" s="119">
        <v>2</v>
      </c>
      <c r="M1085" s="119">
        <v>0</v>
      </c>
      <c r="N1085" s="119">
        <v>0</v>
      </c>
      <c r="O1085" s="119">
        <v>0.94799999999999995</v>
      </c>
      <c r="P1085" s="119">
        <v>89.1</v>
      </c>
      <c r="Q1085" s="119">
        <v>0</v>
      </c>
      <c r="R1085" s="119">
        <v>7.5830000000000002</v>
      </c>
      <c r="S1085" s="119">
        <v>0.94799999999999995</v>
      </c>
      <c r="T1085" s="119">
        <v>0.47399999999999998</v>
      </c>
      <c r="U1085" s="119">
        <v>0</v>
      </c>
      <c r="V1085" s="119">
        <v>0</v>
      </c>
      <c r="W1085" s="119">
        <v>0</v>
      </c>
      <c r="X1085" s="119">
        <v>0.94799999999999995</v>
      </c>
      <c r="Y1085" s="119">
        <v>0</v>
      </c>
      <c r="Z1085" s="119">
        <v>0</v>
      </c>
      <c r="AA1085" s="119" t="s">
        <v>426</v>
      </c>
      <c r="AB1085" s="119" t="s">
        <v>382</v>
      </c>
      <c r="AC1085" s="119" t="s">
        <v>54</v>
      </c>
      <c r="AD1085" s="119" t="s">
        <v>491</v>
      </c>
      <c r="AE1085" s="119" t="s">
        <v>409</v>
      </c>
      <c r="AF1085" s="119" t="s">
        <v>396</v>
      </c>
      <c r="AG1085" s="119" t="s">
        <v>54</v>
      </c>
      <c r="AH1085" s="119" t="s">
        <v>54</v>
      </c>
      <c r="AI1085" s="119" t="s">
        <v>54</v>
      </c>
      <c r="AJ1085" s="119" t="s">
        <v>505</v>
      </c>
      <c r="AK1085" s="119" t="s">
        <v>54</v>
      </c>
      <c r="AL1085" s="119" t="s">
        <v>54</v>
      </c>
      <c r="AM1085" s="119">
        <v>0</v>
      </c>
      <c r="AN1085" s="119">
        <v>16</v>
      </c>
      <c r="AO1085" s="119">
        <v>34</v>
      </c>
      <c r="AP1085" s="119">
        <v>79</v>
      </c>
      <c r="AQ1085" s="119">
        <v>55</v>
      </c>
      <c r="AR1085" s="119">
        <v>24</v>
      </c>
      <c r="AS1085" s="119">
        <v>2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18.600000000000001</v>
      </c>
      <c r="BI1085" s="119">
        <v>18.100000000000001</v>
      </c>
      <c r="BJ1085" s="119">
        <v>24.5</v>
      </c>
      <c r="BK1085" s="119">
        <v>26.7</v>
      </c>
      <c r="BL1085" s="119">
        <v>0</v>
      </c>
      <c r="BM1085" s="119" t="s">
        <v>705</v>
      </c>
    </row>
    <row r="1086" spans="1:65" s="119" customFormat="1" ht="11.4" x14ac:dyDescent="0.2">
      <c r="A1086" s="119" t="s">
        <v>121</v>
      </c>
      <c r="B1086" s="119">
        <v>137</v>
      </c>
      <c r="C1086" s="119">
        <v>1</v>
      </c>
      <c r="D1086" s="119">
        <v>132</v>
      </c>
      <c r="E1086" s="119">
        <v>0</v>
      </c>
      <c r="F1086" s="119">
        <v>4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0.73</v>
      </c>
      <c r="P1086" s="119">
        <v>96.35</v>
      </c>
      <c r="Q1086" s="119">
        <v>0</v>
      </c>
      <c r="R1086" s="119">
        <v>2.92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561</v>
      </c>
      <c r="AB1086" s="119" t="s">
        <v>516</v>
      </c>
      <c r="AC1086" s="119" t="s">
        <v>54</v>
      </c>
      <c r="AD1086" s="119" t="s">
        <v>405</v>
      </c>
      <c r="AE1086" s="119" t="s">
        <v>54</v>
      </c>
      <c r="AF1086" s="119" t="s">
        <v>54</v>
      </c>
      <c r="AG1086" s="119" t="s">
        <v>54</v>
      </c>
      <c r="AH1086" s="119" t="s">
        <v>54</v>
      </c>
      <c r="AI1086" s="119" t="s">
        <v>54</v>
      </c>
      <c r="AJ1086" s="119" t="s">
        <v>54</v>
      </c>
      <c r="AK1086" s="119" t="s">
        <v>54</v>
      </c>
      <c r="AL1086" s="119" t="s">
        <v>54</v>
      </c>
      <c r="AM1086" s="119">
        <v>0</v>
      </c>
      <c r="AN1086" s="119">
        <v>2</v>
      </c>
      <c r="AO1086" s="119">
        <v>12</v>
      </c>
      <c r="AP1086" s="119">
        <v>39</v>
      </c>
      <c r="AQ1086" s="119">
        <v>68</v>
      </c>
      <c r="AR1086" s="119">
        <v>16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20.5</v>
      </c>
      <c r="BI1086" s="119">
        <v>21.1</v>
      </c>
      <c r="BJ1086" s="119">
        <v>24.5</v>
      </c>
      <c r="BK1086" s="119">
        <v>26.3</v>
      </c>
      <c r="BL1086" s="119">
        <v>0</v>
      </c>
      <c r="BM1086" s="119" t="s">
        <v>706</v>
      </c>
    </row>
    <row r="1087" spans="1:65" s="119" customFormat="1" ht="11.4" x14ac:dyDescent="0.2">
      <c r="A1087" s="119" t="s">
        <v>122</v>
      </c>
      <c r="B1087" s="119">
        <v>182</v>
      </c>
      <c r="C1087" s="119">
        <v>1</v>
      </c>
      <c r="D1087" s="119">
        <v>169</v>
      </c>
      <c r="E1087" s="119">
        <v>2</v>
      </c>
      <c r="F1087" s="119">
        <v>8</v>
      </c>
      <c r="G1087" s="119">
        <v>0</v>
      </c>
      <c r="H1087" s="119">
        <v>0</v>
      </c>
      <c r="I1087" s="119">
        <v>0</v>
      </c>
      <c r="J1087" s="119">
        <v>1</v>
      </c>
      <c r="K1087" s="119">
        <v>0</v>
      </c>
      <c r="L1087" s="119">
        <v>1</v>
      </c>
      <c r="M1087" s="119">
        <v>0</v>
      </c>
      <c r="N1087" s="119">
        <v>0</v>
      </c>
      <c r="O1087" s="119">
        <v>0.54900000000000004</v>
      </c>
      <c r="P1087" s="119">
        <v>92.86</v>
      </c>
      <c r="Q1087" s="119">
        <v>1.099</v>
      </c>
      <c r="R1087" s="119">
        <v>4.3959999999999999</v>
      </c>
      <c r="S1087" s="119">
        <v>0</v>
      </c>
      <c r="T1087" s="119">
        <v>0</v>
      </c>
      <c r="U1087" s="119">
        <v>0</v>
      </c>
      <c r="V1087" s="119">
        <v>0.54900000000000004</v>
      </c>
      <c r="W1087" s="119">
        <v>0</v>
      </c>
      <c r="X1087" s="119">
        <v>0.54900000000000004</v>
      </c>
      <c r="Y1087" s="119">
        <v>0</v>
      </c>
      <c r="Z1087" s="119">
        <v>0</v>
      </c>
      <c r="AA1087" s="119" t="s">
        <v>490</v>
      </c>
      <c r="AB1087" s="119" t="s">
        <v>484</v>
      </c>
      <c r="AC1087" s="119" t="s">
        <v>592</v>
      </c>
      <c r="AD1087" s="119" t="s">
        <v>405</v>
      </c>
      <c r="AE1087" s="119" t="s">
        <v>54</v>
      </c>
      <c r="AF1087" s="119" t="s">
        <v>54</v>
      </c>
      <c r="AG1087" s="119" t="s">
        <v>54</v>
      </c>
      <c r="AH1087" s="119" t="s">
        <v>465</v>
      </c>
      <c r="AI1087" s="119" t="s">
        <v>54</v>
      </c>
      <c r="AJ1087" s="119" t="s">
        <v>482</v>
      </c>
      <c r="AK1087" s="119" t="s">
        <v>54</v>
      </c>
      <c r="AL1087" s="119" t="s">
        <v>54</v>
      </c>
      <c r="AM1087" s="119">
        <v>0</v>
      </c>
      <c r="AN1087" s="119">
        <v>12</v>
      </c>
      <c r="AO1087" s="119">
        <v>46</v>
      </c>
      <c r="AP1087" s="119">
        <v>46</v>
      </c>
      <c r="AQ1087" s="119">
        <v>57</v>
      </c>
      <c r="AR1087" s="119">
        <v>20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18.399999999999999</v>
      </c>
      <c r="BI1087" s="119">
        <v>19.100000000000001</v>
      </c>
      <c r="BJ1087" s="119">
        <v>24.5</v>
      </c>
      <c r="BK1087" s="119">
        <v>27.3</v>
      </c>
      <c r="BL1087" s="119">
        <v>0</v>
      </c>
      <c r="BM1087" s="119" t="s">
        <v>705</v>
      </c>
    </row>
    <row r="1088" spans="1:65" s="119" customFormat="1" ht="11.4" x14ac:dyDescent="0.2">
      <c r="A1088" s="119" t="s">
        <v>122</v>
      </c>
      <c r="B1088" s="119">
        <v>147</v>
      </c>
      <c r="C1088" s="119">
        <v>7</v>
      </c>
      <c r="D1088" s="119">
        <v>131</v>
      </c>
      <c r="E1088" s="119">
        <v>0</v>
      </c>
      <c r="F1088" s="119">
        <v>8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4.7619999999999996</v>
      </c>
      <c r="P1088" s="119">
        <v>89.12</v>
      </c>
      <c r="Q1088" s="119">
        <v>0</v>
      </c>
      <c r="R1088" s="119">
        <v>5.4420000000000002</v>
      </c>
      <c r="S1088" s="119">
        <v>0</v>
      </c>
      <c r="T1088" s="119">
        <v>0.68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590</v>
      </c>
      <c r="AB1088" s="119" t="s">
        <v>396</v>
      </c>
      <c r="AC1088" s="119" t="s">
        <v>54</v>
      </c>
      <c r="AD1088" s="119" t="s">
        <v>388</v>
      </c>
      <c r="AE1088" s="119" t="s">
        <v>54</v>
      </c>
      <c r="AF1088" s="119" t="s">
        <v>492</v>
      </c>
      <c r="AG1088" s="119" t="s">
        <v>54</v>
      </c>
      <c r="AH1088" s="119" t="s">
        <v>54</v>
      </c>
      <c r="AI1088" s="119" t="s">
        <v>54</v>
      </c>
      <c r="AJ1088" s="119" t="s">
        <v>54</v>
      </c>
      <c r="AK1088" s="119" t="s">
        <v>54</v>
      </c>
      <c r="AL1088" s="119" t="s">
        <v>54</v>
      </c>
      <c r="AM1088" s="119">
        <v>4</v>
      </c>
      <c r="AN1088" s="119">
        <v>6</v>
      </c>
      <c r="AO1088" s="119">
        <v>29</v>
      </c>
      <c r="AP1088" s="119">
        <v>40</v>
      </c>
      <c r="AQ1088" s="119">
        <v>55</v>
      </c>
      <c r="AR1088" s="119">
        <v>13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18.600000000000001</v>
      </c>
      <c r="BI1088" s="119">
        <v>19.600000000000001</v>
      </c>
      <c r="BJ1088" s="119">
        <v>24.2</v>
      </c>
      <c r="BK1088" s="119">
        <v>26.6</v>
      </c>
      <c r="BL1088" s="119">
        <v>0</v>
      </c>
      <c r="BM1088" s="119" t="s">
        <v>706</v>
      </c>
    </row>
    <row r="1089" spans="1:65" s="119" customFormat="1" ht="11.4" x14ac:dyDescent="0.2">
      <c r="A1089" s="119" t="s">
        <v>123</v>
      </c>
      <c r="B1089" s="119">
        <v>212</v>
      </c>
      <c r="C1089" s="119">
        <v>5</v>
      </c>
      <c r="D1089" s="119">
        <v>191</v>
      </c>
      <c r="E1089" s="119">
        <v>3</v>
      </c>
      <c r="F1089" s="119">
        <v>8</v>
      </c>
      <c r="G1089" s="119">
        <v>1</v>
      </c>
      <c r="H1089" s="119">
        <v>2</v>
      </c>
      <c r="I1089" s="119">
        <v>1</v>
      </c>
      <c r="J1089" s="119">
        <v>1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2.3580000000000001</v>
      </c>
      <c r="P1089" s="119">
        <v>90.09</v>
      </c>
      <c r="Q1089" s="119">
        <v>1.415</v>
      </c>
      <c r="R1089" s="119">
        <v>3.774</v>
      </c>
      <c r="S1089" s="119">
        <v>0.47199999999999998</v>
      </c>
      <c r="T1089" s="119">
        <v>0.94299999999999995</v>
      </c>
      <c r="U1089" s="119">
        <v>0.47199999999999998</v>
      </c>
      <c r="V1089" s="119">
        <v>0.47199999999999998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402</v>
      </c>
      <c r="AB1089" s="119" t="s">
        <v>394</v>
      </c>
      <c r="AC1089" s="119" t="s">
        <v>423</v>
      </c>
      <c r="AD1089" s="119" t="s">
        <v>497</v>
      </c>
      <c r="AE1089" s="119" t="s">
        <v>494</v>
      </c>
      <c r="AF1089" s="119" t="s">
        <v>581</v>
      </c>
      <c r="AG1089" s="119" t="s">
        <v>666</v>
      </c>
      <c r="AH1089" s="119" t="s">
        <v>389</v>
      </c>
      <c r="AI1089" s="119" t="s">
        <v>54</v>
      </c>
      <c r="AJ1089" s="119" t="s">
        <v>54</v>
      </c>
      <c r="AK1089" s="119" t="s">
        <v>54</v>
      </c>
      <c r="AL1089" s="119" t="s">
        <v>54</v>
      </c>
      <c r="AM1089" s="119">
        <v>0</v>
      </c>
      <c r="AN1089" s="119">
        <v>16</v>
      </c>
      <c r="AO1089" s="119">
        <v>73</v>
      </c>
      <c r="AP1089" s="119">
        <v>54</v>
      </c>
      <c r="AQ1089" s="119">
        <v>47</v>
      </c>
      <c r="AR1089" s="119">
        <v>21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17.2</v>
      </c>
      <c r="BI1089" s="119">
        <v>16.399999999999999</v>
      </c>
      <c r="BJ1089" s="119">
        <v>23.3</v>
      </c>
      <c r="BK1089" s="119">
        <v>26.9</v>
      </c>
      <c r="BL1089" s="119">
        <v>0</v>
      </c>
      <c r="BM1089" s="119" t="s">
        <v>705</v>
      </c>
    </row>
    <row r="1090" spans="1:65" s="119" customFormat="1" ht="11.4" x14ac:dyDescent="0.2">
      <c r="A1090" s="119" t="s">
        <v>123</v>
      </c>
      <c r="B1090" s="119">
        <v>133</v>
      </c>
      <c r="C1090" s="119">
        <v>3</v>
      </c>
      <c r="D1090" s="119">
        <v>124</v>
      </c>
      <c r="E1090" s="119">
        <v>0</v>
      </c>
      <c r="F1090" s="119">
        <v>5</v>
      </c>
      <c r="G1090" s="119">
        <v>0</v>
      </c>
      <c r="H1090" s="119">
        <v>0</v>
      </c>
      <c r="I1090" s="119">
        <v>0</v>
      </c>
      <c r="J1090" s="119">
        <v>1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2.2559999999999998</v>
      </c>
      <c r="P1090" s="119">
        <v>93.23</v>
      </c>
      <c r="Q1090" s="119">
        <v>0</v>
      </c>
      <c r="R1090" s="119">
        <v>3.7589999999999999</v>
      </c>
      <c r="S1090" s="119">
        <v>0</v>
      </c>
      <c r="T1090" s="119">
        <v>0</v>
      </c>
      <c r="U1090" s="119">
        <v>0</v>
      </c>
      <c r="V1090" s="119">
        <v>0.752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591</v>
      </c>
      <c r="AB1090" s="119" t="s">
        <v>412</v>
      </c>
      <c r="AC1090" s="119" t="s">
        <v>54</v>
      </c>
      <c r="AD1090" s="119" t="s">
        <v>431</v>
      </c>
      <c r="AE1090" s="119" t="s">
        <v>54</v>
      </c>
      <c r="AF1090" s="119" t="s">
        <v>54</v>
      </c>
      <c r="AG1090" s="119" t="s">
        <v>54</v>
      </c>
      <c r="AH1090" s="119" t="s">
        <v>392</v>
      </c>
      <c r="AI1090" s="119" t="s">
        <v>54</v>
      </c>
      <c r="AJ1090" s="119" t="s">
        <v>54</v>
      </c>
      <c r="AK1090" s="119" t="s">
        <v>54</v>
      </c>
      <c r="AL1090" s="119" t="s">
        <v>54</v>
      </c>
      <c r="AM1090" s="119">
        <v>1</v>
      </c>
      <c r="AN1090" s="119">
        <v>6</v>
      </c>
      <c r="AO1090" s="119">
        <v>15</v>
      </c>
      <c r="AP1090" s="119">
        <v>33</v>
      </c>
      <c r="AQ1090" s="119">
        <v>63</v>
      </c>
      <c r="AR1090" s="119">
        <v>15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</v>
      </c>
      <c r="BI1090" s="119">
        <v>21.3</v>
      </c>
      <c r="BJ1090" s="119">
        <v>24.4</v>
      </c>
      <c r="BK1090" s="119">
        <v>26.2</v>
      </c>
      <c r="BL1090" s="119">
        <v>0</v>
      </c>
      <c r="BM1090" s="119" t="s">
        <v>706</v>
      </c>
    </row>
    <row r="1091" spans="1:65" s="119" customFormat="1" ht="11.4" x14ac:dyDescent="0.2">
      <c r="A1091" s="119" t="s">
        <v>124</v>
      </c>
      <c r="B1091" s="119">
        <v>200</v>
      </c>
      <c r="C1091" s="119">
        <v>3</v>
      </c>
      <c r="D1091" s="119">
        <v>183</v>
      </c>
      <c r="E1091" s="119">
        <v>3</v>
      </c>
      <c r="F1091" s="119">
        <v>8</v>
      </c>
      <c r="G1091" s="119">
        <v>0</v>
      </c>
      <c r="H1091" s="119">
        <v>2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0</v>
      </c>
      <c r="O1091" s="119">
        <v>1.5</v>
      </c>
      <c r="P1091" s="119">
        <v>91.5</v>
      </c>
      <c r="Q1091" s="119">
        <v>1.5</v>
      </c>
      <c r="R1091" s="119">
        <v>4</v>
      </c>
      <c r="S1091" s="119">
        <v>0</v>
      </c>
      <c r="T1091" s="119">
        <v>1</v>
      </c>
      <c r="U1091" s="119">
        <v>0</v>
      </c>
      <c r="V1091" s="119">
        <v>0</v>
      </c>
      <c r="W1091" s="119">
        <v>0</v>
      </c>
      <c r="X1091" s="119">
        <v>0.5</v>
      </c>
      <c r="Y1091" s="119">
        <v>0</v>
      </c>
      <c r="Z1091" s="119">
        <v>0</v>
      </c>
      <c r="AA1091" s="119" t="s">
        <v>432</v>
      </c>
      <c r="AB1091" s="119" t="s">
        <v>518</v>
      </c>
      <c r="AC1091" s="119" t="s">
        <v>463</v>
      </c>
      <c r="AD1091" s="119" t="s">
        <v>390</v>
      </c>
      <c r="AE1091" s="119" t="s">
        <v>54</v>
      </c>
      <c r="AF1091" s="119" t="s">
        <v>510</v>
      </c>
      <c r="AG1091" s="119" t="s">
        <v>54</v>
      </c>
      <c r="AH1091" s="119" t="s">
        <v>54</v>
      </c>
      <c r="AI1091" s="119" t="s">
        <v>54</v>
      </c>
      <c r="AJ1091" s="119" t="s">
        <v>595</v>
      </c>
      <c r="AK1091" s="119" t="s">
        <v>54</v>
      </c>
      <c r="AL1091" s="119" t="s">
        <v>54</v>
      </c>
      <c r="AM1091" s="119">
        <v>0</v>
      </c>
      <c r="AN1091" s="119">
        <v>18</v>
      </c>
      <c r="AO1091" s="119">
        <v>80</v>
      </c>
      <c r="AP1091" s="119">
        <v>80</v>
      </c>
      <c r="AQ1091" s="119">
        <v>17</v>
      </c>
      <c r="AR1091" s="119">
        <v>3</v>
      </c>
      <c r="AS1091" s="119">
        <v>1</v>
      </c>
      <c r="AT1091" s="119">
        <v>0</v>
      </c>
      <c r="AU1091" s="119">
        <v>1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15.4</v>
      </c>
      <c r="BI1091" s="119">
        <v>15.2</v>
      </c>
      <c r="BJ1091" s="119">
        <v>18.8</v>
      </c>
      <c r="BK1091" s="119">
        <v>22.4</v>
      </c>
      <c r="BL1091" s="119">
        <v>1</v>
      </c>
      <c r="BM1091" s="119" t="s">
        <v>705</v>
      </c>
    </row>
    <row r="1092" spans="1:65" s="119" customFormat="1" ht="11.4" x14ac:dyDescent="0.2">
      <c r="A1092" s="119" t="s">
        <v>124</v>
      </c>
      <c r="B1092" s="119">
        <v>146</v>
      </c>
      <c r="C1092" s="119">
        <v>3</v>
      </c>
      <c r="D1092" s="119">
        <v>137</v>
      </c>
      <c r="E1092" s="119">
        <v>0</v>
      </c>
      <c r="F1092" s="119">
        <v>4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1</v>
      </c>
      <c r="M1092" s="119">
        <v>0</v>
      </c>
      <c r="N1092" s="119">
        <v>0</v>
      </c>
      <c r="O1092" s="119">
        <v>2.0550000000000002</v>
      </c>
      <c r="P1092" s="119">
        <v>93.84</v>
      </c>
      <c r="Q1092" s="119">
        <v>0</v>
      </c>
      <c r="R1092" s="119">
        <v>2.74</v>
      </c>
      <c r="S1092" s="119">
        <v>0.68500000000000005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0.68500000000000005</v>
      </c>
      <c r="Y1092" s="119">
        <v>0</v>
      </c>
      <c r="Z1092" s="119">
        <v>0</v>
      </c>
      <c r="AA1092" s="119" t="s">
        <v>493</v>
      </c>
      <c r="AB1092" s="119" t="s">
        <v>396</v>
      </c>
      <c r="AC1092" s="119" t="s">
        <v>54</v>
      </c>
      <c r="AD1092" s="119" t="s">
        <v>504</v>
      </c>
      <c r="AE1092" s="119" t="s">
        <v>522</v>
      </c>
      <c r="AF1092" s="119" t="s">
        <v>54</v>
      </c>
      <c r="AG1092" s="119" t="s">
        <v>54</v>
      </c>
      <c r="AH1092" s="119" t="s">
        <v>54</v>
      </c>
      <c r="AI1092" s="119" t="s">
        <v>54</v>
      </c>
      <c r="AJ1092" s="119" t="s">
        <v>514</v>
      </c>
      <c r="AK1092" s="119" t="s">
        <v>54</v>
      </c>
      <c r="AL1092" s="119" t="s">
        <v>54</v>
      </c>
      <c r="AM1092" s="119">
        <v>0</v>
      </c>
      <c r="AN1092" s="119">
        <v>4</v>
      </c>
      <c r="AO1092" s="119">
        <v>26</v>
      </c>
      <c r="AP1092" s="119">
        <v>61</v>
      </c>
      <c r="AQ1092" s="119">
        <v>48</v>
      </c>
      <c r="AR1092" s="119">
        <v>6</v>
      </c>
      <c r="AS1092" s="119">
        <v>0</v>
      </c>
      <c r="AT1092" s="119">
        <v>0</v>
      </c>
      <c r="AU1092" s="119">
        <v>1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18.5</v>
      </c>
      <c r="BI1092" s="119">
        <v>18.399999999999999</v>
      </c>
      <c r="BJ1092" s="119">
        <v>23.2</v>
      </c>
      <c r="BK1092" s="119">
        <v>25</v>
      </c>
      <c r="BL1092" s="119">
        <v>1</v>
      </c>
      <c r="BM1092" s="119" t="s">
        <v>706</v>
      </c>
    </row>
    <row r="1093" spans="1:65" s="119" customFormat="1" ht="11.4" x14ac:dyDescent="0.2">
      <c r="A1093" s="119" t="s">
        <v>125</v>
      </c>
      <c r="B1093" s="119">
        <v>194</v>
      </c>
      <c r="C1093" s="119">
        <v>8</v>
      </c>
      <c r="D1093" s="119">
        <v>175</v>
      </c>
      <c r="E1093" s="119">
        <v>3</v>
      </c>
      <c r="F1093" s="119">
        <v>7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1</v>
      </c>
      <c r="M1093" s="119">
        <v>0</v>
      </c>
      <c r="N1093" s="119">
        <v>0</v>
      </c>
      <c r="O1093" s="119">
        <v>4.1239999999999997</v>
      </c>
      <c r="P1093" s="119">
        <v>90.21</v>
      </c>
      <c r="Q1093" s="119">
        <v>1.546</v>
      </c>
      <c r="R1093" s="119">
        <v>3.6080000000000001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0.51500000000000001</v>
      </c>
      <c r="Y1093" s="119">
        <v>0</v>
      </c>
      <c r="Z1093" s="119">
        <v>0</v>
      </c>
      <c r="AA1093" s="119" t="s">
        <v>441</v>
      </c>
      <c r="AB1093" s="119" t="s">
        <v>385</v>
      </c>
      <c r="AC1093" s="119" t="s">
        <v>493</v>
      </c>
      <c r="AD1093" s="119" t="s">
        <v>398</v>
      </c>
      <c r="AE1093" s="119" t="s">
        <v>54</v>
      </c>
      <c r="AF1093" s="119" t="s">
        <v>54</v>
      </c>
      <c r="AG1093" s="119" t="s">
        <v>54</v>
      </c>
      <c r="AH1093" s="119" t="s">
        <v>54</v>
      </c>
      <c r="AI1093" s="119" t="s">
        <v>54</v>
      </c>
      <c r="AJ1093" s="119" t="s">
        <v>646</v>
      </c>
      <c r="AK1093" s="119" t="s">
        <v>54</v>
      </c>
      <c r="AL1093" s="119" t="s">
        <v>54</v>
      </c>
      <c r="AM1093" s="119">
        <v>0</v>
      </c>
      <c r="AN1093" s="119">
        <v>8</v>
      </c>
      <c r="AO1093" s="119">
        <v>43</v>
      </c>
      <c r="AP1093" s="119">
        <v>69</v>
      </c>
      <c r="AQ1093" s="119">
        <v>65</v>
      </c>
      <c r="AR1093" s="119">
        <v>8</v>
      </c>
      <c r="AS1093" s="119">
        <v>0</v>
      </c>
      <c r="AT1093" s="119">
        <v>1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18.2</v>
      </c>
      <c r="BI1093" s="119">
        <v>19.100000000000001</v>
      </c>
      <c r="BJ1093" s="119">
        <v>23</v>
      </c>
      <c r="BK1093" s="119">
        <v>25.1</v>
      </c>
      <c r="BL1093" s="119">
        <v>1</v>
      </c>
      <c r="BM1093" s="119" t="s">
        <v>705</v>
      </c>
    </row>
    <row r="1094" spans="1:65" s="119" customFormat="1" ht="11.4" x14ac:dyDescent="0.2">
      <c r="A1094" s="119" t="s">
        <v>125</v>
      </c>
      <c r="B1094" s="119">
        <v>157</v>
      </c>
      <c r="C1094" s="119">
        <v>8</v>
      </c>
      <c r="D1094" s="119">
        <v>143</v>
      </c>
      <c r="E1094" s="119">
        <v>1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5.0960000000000001</v>
      </c>
      <c r="P1094" s="119">
        <v>91.08</v>
      </c>
      <c r="Q1094" s="119">
        <v>0.63700000000000001</v>
      </c>
      <c r="R1094" s="119">
        <v>3.1850000000000001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510</v>
      </c>
      <c r="AB1094" s="119" t="s">
        <v>509</v>
      </c>
      <c r="AC1094" s="119" t="s">
        <v>489</v>
      </c>
      <c r="AD1094" s="119" t="s">
        <v>476</v>
      </c>
      <c r="AE1094" s="119" t="s">
        <v>54</v>
      </c>
      <c r="AF1094" s="119" t="s">
        <v>54</v>
      </c>
      <c r="AG1094" s="119" t="s">
        <v>54</v>
      </c>
      <c r="AH1094" s="119" t="s">
        <v>54</v>
      </c>
      <c r="AI1094" s="119" t="s">
        <v>54</v>
      </c>
      <c r="AJ1094" s="119" t="s">
        <v>54</v>
      </c>
      <c r="AK1094" s="119" t="s">
        <v>54</v>
      </c>
      <c r="AL1094" s="119" t="s">
        <v>54</v>
      </c>
      <c r="AM1094" s="119">
        <v>1</v>
      </c>
      <c r="AN1094" s="119">
        <v>5</v>
      </c>
      <c r="AO1094" s="119">
        <v>23</v>
      </c>
      <c r="AP1094" s="119">
        <v>67</v>
      </c>
      <c r="AQ1094" s="119">
        <v>50</v>
      </c>
      <c r="AR1094" s="119">
        <v>9</v>
      </c>
      <c r="AS1094" s="119">
        <v>0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1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</v>
      </c>
      <c r="BI1094" s="119">
        <v>19.2</v>
      </c>
      <c r="BJ1094" s="119">
        <v>23.1</v>
      </c>
      <c r="BK1094" s="119">
        <v>26.3</v>
      </c>
      <c r="BL1094" s="119">
        <v>1</v>
      </c>
      <c r="BM1094" s="119" t="s">
        <v>706</v>
      </c>
    </row>
    <row r="1095" spans="1:65" s="119" customFormat="1" ht="11.4" x14ac:dyDescent="0.2">
      <c r="A1095" s="119" t="s">
        <v>126</v>
      </c>
      <c r="B1095" s="119">
        <v>204</v>
      </c>
      <c r="C1095" s="119">
        <v>2</v>
      </c>
      <c r="D1095" s="119">
        <v>185</v>
      </c>
      <c r="E1095" s="119">
        <v>3</v>
      </c>
      <c r="F1095" s="119">
        <v>11</v>
      </c>
      <c r="G1095" s="119">
        <v>1</v>
      </c>
      <c r="H1095" s="119">
        <v>1</v>
      </c>
      <c r="I1095" s="119">
        <v>0</v>
      </c>
      <c r="J1095" s="119">
        <v>0</v>
      </c>
      <c r="K1095" s="119">
        <v>0</v>
      </c>
      <c r="L1095" s="119">
        <v>1</v>
      </c>
      <c r="M1095" s="119">
        <v>0</v>
      </c>
      <c r="N1095" s="119">
        <v>0</v>
      </c>
      <c r="O1095" s="119">
        <v>0.98</v>
      </c>
      <c r="P1095" s="119">
        <v>90.69</v>
      </c>
      <c r="Q1095" s="119">
        <v>1.4710000000000001</v>
      </c>
      <c r="R1095" s="119">
        <v>5.3920000000000003</v>
      </c>
      <c r="S1095" s="119">
        <v>0.49</v>
      </c>
      <c r="T1095" s="119">
        <v>0.49</v>
      </c>
      <c r="U1095" s="119">
        <v>0</v>
      </c>
      <c r="V1095" s="119">
        <v>0</v>
      </c>
      <c r="W1095" s="119">
        <v>0</v>
      </c>
      <c r="X1095" s="119">
        <v>0.49</v>
      </c>
      <c r="Y1095" s="119">
        <v>0</v>
      </c>
      <c r="Z1095" s="119">
        <v>0</v>
      </c>
      <c r="AA1095" s="119" t="s">
        <v>438</v>
      </c>
      <c r="AB1095" s="119" t="s">
        <v>383</v>
      </c>
      <c r="AC1095" s="119" t="s">
        <v>387</v>
      </c>
      <c r="AD1095" s="119" t="s">
        <v>420</v>
      </c>
      <c r="AE1095" s="119" t="s">
        <v>579</v>
      </c>
      <c r="AF1095" s="119" t="s">
        <v>579</v>
      </c>
      <c r="AG1095" s="119" t="s">
        <v>54</v>
      </c>
      <c r="AH1095" s="119" t="s">
        <v>54</v>
      </c>
      <c r="AI1095" s="119" t="s">
        <v>54</v>
      </c>
      <c r="AJ1095" s="119" t="s">
        <v>504</v>
      </c>
      <c r="AK1095" s="119" t="s">
        <v>54</v>
      </c>
      <c r="AL1095" s="119" t="s">
        <v>54</v>
      </c>
      <c r="AM1095" s="119">
        <v>0</v>
      </c>
      <c r="AN1095" s="119">
        <v>13</v>
      </c>
      <c r="AO1095" s="119">
        <v>64</v>
      </c>
      <c r="AP1095" s="119">
        <v>78</v>
      </c>
      <c r="AQ1095" s="119">
        <v>41</v>
      </c>
      <c r="AR1095" s="119">
        <v>7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16.7</v>
      </c>
      <c r="BI1095" s="119">
        <v>16.2</v>
      </c>
      <c r="BJ1095" s="119">
        <v>21.6</v>
      </c>
      <c r="BK1095" s="119">
        <v>24.5</v>
      </c>
      <c r="BL1095" s="119">
        <v>0</v>
      </c>
      <c r="BM1095" s="119" t="s">
        <v>705</v>
      </c>
    </row>
    <row r="1096" spans="1:65" s="119" customFormat="1" ht="11.4" x14ac:dyDescent="0.2">
      <c r="A1096" s="119" t="s">
        <v>126</v>
      </c>
      <c r="B1096" s="119">
        <v>127</v>
      </c>
      <c r="C1096" s="119">
        <v>2</v>
      </c>
      <c r="D1096" s="119">
        <v>122</v>
      </c>
      <c r="E1096" s="119">
        <v>0</v>
      </c>
      <c r="F1096" s="119">
        <v>2</v>
      </c>
      <c r="G1096" s="119">
        <v>0</v>
      </c>
      <c r="H1096" s="119">
        <v>1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1.575</v>
      </c>
      <c r="P1096" s="119">
        <v>96.06</v>
      </c>
      <c r="Q1096" s="119">
        <v>0</v>
      </c>
      <c r="R1096" s="119">
        <v>1.575</v>
      </c>
      <c r="S1096" s="119">
        <v>0</v>
      </c>
      <c r="T1096" s="119">
        <v>0.78700000000000003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608</v>
      </c>
      <c r="AB1096" s="119" t="s">
        <v>412</v>
      </c>
      <c r="AC1096" s="119" t="s">
        <v>54</v>
      </c>
      <c r="AD1096" s="119" t="s">
        <v>433</v>
      </c>
      <c r="AE1096" s="119" t="s">
        <v>54</v>
      </c>
      <c r="AF1096" s="119" t="s">
        <v>383</v>
      </c>
      <c r="AG1096" s="119" t="s">
        <v>54</v>
      </c>
      <c r="AH1096" s="119" t="s">
        <v>54</v>
      </c>
      <c r="AI1096" s="119" t="s">
        <v>54</v>
      </c>
      <c r="AJ1096" s="119" t="s">
        <v>54</v>
      </c>
      <c r="AK1096" s="119" t="s">
        <v>54</v>
      </c>
      <c r="AL1096" s="119" t="s">
        <v>54</v>
      </c>
      <c r="AM1096" s="119">
        <v>1</v>
      </c>
      <c r="AN1096" s="119">
        <v>1</v>
      </c>
      <c r="AO1096" s="119">
        <v>18</v>
      </c>
      <c r="AP1096" s="119">
        <v>41</v>
      </c>
      <c r="AQ1096" s="119">
        <v>55</v>
      </c>
      <c r="AR1096" s="119">
        <v>11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19.7</v>
      </c>
      <c r="BI1096" s="119">
        <v>20.2</v>
      </c>
      <c r="BJ1096" s="119">
        <v>24.1</v>
      </c>
      <c r="BK1096" s="119">
        <v>27.3</v>
      </c>
      <c r="BL1096" s="119">
        <v>0</v>
      </c>
      <c r="BM1096" s="119" t="s">
        <v>706</v>
      </c>
    </row>
    <row r="1097" spans="1:65" s="119" customFormat="1" ht="11.4" x14ac:dyDescent="0.2">
      <c r="A1097" s="119" t="s">
        <v>127</v>
      </c>
      <c r="B1097" s="119">
        <v>184</v>
      </c>
      <c r="C1097" s="119">
        <v>1</v>
      </c>
      <c r="D1097" s="119">
        <v>167</v>
      </c>
      <c r="E1097" s="119">
        <v>5</v>
      </c>
      <c r="F1097" s="119">
        <v>10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0.54300000000000004</v>
      </c>
      <c r="P1097" s="119">
        <v>90.76</v>
      </c>
      <c r="Q1097" s="119">
        <v>2.7170000000000001</v>
      </c>
      <c r="R1097" s="119">
        <v>5.4349999999999996</v>
      </c>
      <c r="S1097" s="119">
        <v>0</v>
      </c>
      <c r="T1097" s="119">
        <v>0.54300000000000004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452</v>
      </c>
      <c r="AB1097" s="119" t="s">
        <v>426</v>
      </c>
      <c r="AC1097" s="119" t="s">
        <v>495</v>
      </c>
      <c r="AD1097" s="119" t="s">
        <v>388</v>
      </c>
      <c r="AE1097" s="119" t="s">
        <v>54</v>
      </c>
      <c r="AF1097" s="119" t="s">
        <v>515</v>
      </c>
      <c r="AG1097" s="119" t="s">
        <v>54</v>
      </c>
      <c r="AH1097" s="119" t="s">
        <v>54</v>
      </c>
      <c r="AI1097" s="119" t="s">
        <v>54</v>
      </c>
      <c r="AJ1097" s="119" t="s">
        <v>54</v>
      </c>
      <c r="AK1097" s="119" t="s">
        <v>54</v>
      </c>
      <c r="AL1097" s="119" t="s">
        <v>54</v>
      </c>
      <c r="AM1097" s="119">
        <v>0</v>
      </c>
      <c r="AN1097" s="119">
        <v>5</v>
      </c>
      <c r="AO1097" s="119">
        <v>30</v>
      </c>
      <c r="AP1097" s="119">
        <v>41</v>
      </c>
      <c r="AQ1097" s="119">
        <v>72</v>
      </c>
      <c r="AR1097" s="119">
        <v>35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20.2</v>
      </c>
      <c r="BI1097" s="119">
        <v>20.7</v>
      </c>
      <c r="BJ1097" s="119">
        <v>25.2</v>
      </c>
      <c r="BK1097" s="119">
        <v>26.1</v>
      </c>
      <c r="BL1097" s="119">
        <v>0</v>
      </c>
      <c r="BM1097" s="119" t="s">
        <v>705</v>
      </c>
    </row>
    <row r="1098" spans="1:65" s="119" customFormat="1" ht="11.4" x14ac:dyDescent="0.2">
      <c r="A1098" s="119" t="s">
        <v>127</v>
      </c>
      <c r="B1098" s="119">
        <v>155</v>
      </c>
      <c r="C1098" s="119">
        <v>5</v>
      </c>
      <c r="D1098" s="119">
        <v>144</v>
      </c>
      <c r="E1098" s="119">
        <v>1</v>
      </c>
      <c r="F1098" s="119">
        <v>2</v>
      </c>
      <c r="G1098" s="119">
        <v>1</v>
      </c>
      <c r="H1098" s="119">
        <v>2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3.226</v>
      </c>
      <c r="P1098" s="119">
        <v>92.9</v>
      </c>
      <c r="Q1098" s="119">
        <v>0.64500000000000002</v>
      </c>
      <c r="R1098" s="119">
        <v>1.29</v>
      </c>
      <c r="S1098" s="119">
        <v>0.64500000000000002</v>
      </c>
      <c r="T1098" s="119">
        <v>1.29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592</v>
      </c>
      <c r="AB1098" s="119" t="s">
        <v>392</v>
      </c>
      <c r="AC1098" s="119" t="s">
        <v>402</v>
      </c>
      <c r="AD1098" s="119" t="s">
        <v>577</v>
      </c>
      <c r="AE1098" s="119" t="s">
        <v>647</v>
      </c>
      <c r="AF1098" s="119" t="s">
        <v>493</v>
      </c>
      <c r="AG1098" s="119" t="s">
        <v>54</v>
      </c>
      <c r="AH1098" s="119" t="s">
        <v>54</v>
      </c>
      <c r="AI1098" s="119" t="s">
        <v>54</v>
      </c>
      <c r="AJ1098" s="119" t="s">
        <v>54</v>
      </c>
      <c r="AK1098" s="119" t="s">
        <v>54</v>
      </c>
      <c r="AL1098" s="119" t="s">
        <v>54</v>
      </c>
      <c r="AM1098" s="119">
        <v>0</v>
      </c>
      <c r="AN1098" s="119">
        <v>6</v>
      </c>
      <c r="AO1098" s="119">
        <v>16</v>
      </c>
      <c r="AP1098" s="119">
        <v>53</v>
      </c>
      <c r="AQ1098" s="119">
        <v>72</v>
      </c>
      <c r="AR1098" s="119">
        <v>8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19.5</v>
      </c>
      <c r="BI1098" s="119">
        <v>20.2</v>
      </c>
      <c r="BJ1098" s="119">
        <v>23.5</v>
      </c>
      <c r="BK1098" s="119">
        <v>25.3</v>
      </c>
      <c r="BL1098" s="119">
        <v>0</v>
      </c>
      <c r="BM1098" s="119" t="s">
        <v>706</v>
      </c>
    </row>
    <row r="1099" spans="1:65" s="119" customFormat="1" ht="11.4" x14ac:dyDescent="0.2">
      <c r="A1099" s="119" t="s">
        <v>128</v>
      </c>
      <c r="B1099" s="119">
        <v>168</v>
      </c>
      <c r="C1099" s="119">
        <v>4</v>
      </c>
      <c r="D1099" s="119">
        <v>152</v>
      </c>
      <c r="E1099" s="119">
        <v>0</v>
      </c>
      <c r="F1099" s="119">
        <v>9</v>
      </c>
      <c r="G1099" s="119">
        <v>0</v>
      </c>
      <c r="H1099" s="119">
        <v>3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2.3809999999999998</v>
      </c>
      <c r="P1099" s="119">
        <v>90.48</v>
      </c>
      <c r="Q1099" s="119">
        <v>0</v>
      </c>
      <c r="R1099" s="119">
        <v>5.3570000000000002</v>
      </c>
      <c r="S1099" s="119">
        <v>0</v>
      </c>
      <c r="T1099" s="119">
        <v>1.786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598</v>
      </c>
      <c r="AB1099" s="119" t="s">
        <v>397</v>
      </c>
      <c r="AC1099" s="119" t="s">
        <v>54</v>
      </c>
      <c r="AD1099" s="119" t="s">
        <v>453</v>
      </c>
      <c r="AE1099" s="119" t="s">
        <v>54</v>
      </c>
      <c r="AF1099" s="119" t="s">
        <v>383</v>
      </c>
      <c r="AG1099" s="119" t="s">
        <v>54</v>
      </c>
      <c r="AH1099" s="119" t="s">
        <v>54</v>
      </c>
      <c r="AI1099" s="119" t="s">
        <v>54</v>
      </c>
      <c r="AJ1099" s="119" t="s">
        <v>54</v>
      </c>
      <c r="AK1099" s="119" t="s">
        <v>54</v>
      </c>
      <c r="AL1099" s="119" t="s">
        <v>54</v>
      </c>
      <c r="AM1099" s="119">
        <v>0</v>
      </c>
      <c r="AN1099" s="119">
        <v>1</v>
      </c>
      <c r="AO1099" s="119">
        <v>15</v>
      </c>
      <c r="AP1099" s="119">
        <v>46</v>
      </c>
      <c r="AQ1099" s="119">
        <v>62</v>
      </c>
      <c r="AR1099" s="119">
        <v>40</v>
      </c>
      <c r="AS1099" s="119">
        <v>3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21.5</v>
      </c>
      <c r="BI1099" s="119">
        <v>21.3</v>
      </c>
      <c r="BJ1099" s="119">
        <v>26.1</v>
      </c>
      <c r="BK1099" s="119">
        <v>28.9</v>
      </c>
      <c r="BL1099" s="119">
        <v>0</v>
      </c>
      <c r="BM1099" s="119" t="s">
        <v>705</v>
      </c>
    </row>
    <row r="1100" spans="1:65" s="119" customFormat="1" ht="11.4" x14ac:dyDescent="0.2">
      <c r="A1100" s="119" t="s">
        <v>128</v>
      </c>
      <c r="B1100" s="119">
        <v>122</v>
      </c>
      <c r="C1100" s="119">
        <v>2</v>
      </c>
      <c r="D1100" s="119">
        <v>118</v>
      </c>
      <c r="E1100" s="119">
        <v>0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1.639</v>
      </c>
      <c r="P1100" s="119">
        <v>96.72</v>
      </c>
      <c r="Q1100" s="119">
        <v>0</v>
      </c>
      <c r="R1100" s="119">
        <v>1.639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511</v>
      </c>
      <c r="AB1100" s="119" t="s">
        <v>388</v>
      </c>
      <c r="AC1100" s="119" t="s">
        <v>54</v>
      </c>
      <c r="AD1100" s="119" t="s">
        <v>511</v>
      </c>
      <c r="AE1100" s="119" t="s">
        <v>54</v>
      </c>
      <c r="AF1100" s="119" t="s">
        <v>54</v>
      </c>
      <c r="AG1100" s="119" t="s">
        <v>54</v>
      </c>
      <c r="AH1100" s="119" t="s">
        <v>54</v>
      </c>
      <c r="AI1100" s="119" t="s">
        <v>54</v>
      </c>
      <c r="AJ1100" s="119" t="s">
        <v>54</v>
      </c>
      <c r="AK1100" s="119" t="s">
        <v>54</v>
      </c>
      <c r="AL1100" s="119" t="s">
        <v>54</v>
      </c>
      <c r="AM1100" s="119">
        <v>0</v>
      </c>
      <c r="AN1100" s="119">
        <v>0</v>
      </c>
      <c r="AO1100" s="119">
        <v>7</v>
      </c>
      <c r="AP1100" s="119">
        <v>25</v>
      </c>
      <c r="AQ1100" s="119">
        <v>73</v>
      </c>
      <c r="AR1100" s="119">
        <v>16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21.5</v>
      </c>
      <c r="BI1100" s="119">
        <v>21.9</v>
      </c>
      <c r="BJ1100" s="119">
        <v>24.7</v>
      </c>
      <c r="BK1100" s="119">
        <v>27.7</v>
      </c>
      <c r="BL1100" s="119">
        <v>0</v>
      </c>
      <c r="BM1100" s="119" t="s">
        <v>706</v>
      </c>
    </row>
    <row r="1101" spans="1:65" s="119" customFormat="1" ht="11.4" x14ac:dyDescent="0.2">
      <c r="A1101" s="119" t="s">
        <v>129</v>
      </c>
      <c r="B1101" s="119">
        <v>141</v>
      </c>
      <c r="C1101" s="119">
        <v>1</v>
      </c>
      <c r="D1101" s="119">
        <v>127</v>
      </c>
      <c r="E1101" s="119">
        <v>5</v>
      </c>
      <c r="F1101" s="119">
        <v>8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0.70899999999999996</v>
      </c>
      <c r="P1101" s="119">
        <v>90.07</v>
      </c>
      <c r="Q1101" s="119">
        <v>3.5459999999999998</v>
      </c>
      <c r="R1101" s="119">
        <v>5.6740000000000004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591</v>
      </c>
      <c r="AB1101" s="119" t="s">
        <v>426</v>
      </c>
      <c r="AC1101" s="119" t="s">
        <v>479</v>
      </c>
      <c r="AD1101" s="119" t="s">
        <v>431</v>
      </c>
      <c r="AE1101" s="119" t="s">
        <v>54</v>
      </c>
      <c r="AF1101" s="119" t="s">
        <v>54</v>
      </c>
      <c r="AG1101" s="119" t="s">
        <v>54</v>
      </c>
      <c r="AH1101" s="119" t="s">
        <v>54</v>
      </c>
      <c r="AI1101" s="119" t="s">
        <v>54</v>
      </c>
      <c r="AJ1101" s="119" t="s">
        <v>54</v>
      </c>
      <c r="AK1101" s="119" t="s">
        <v>54</v>
      </c>
      <c r="AL1101" s="119" t="s">
        <v>54</v>
      </c>
      <c r="AM1101" s="119">
        <v>1</v>
      </c>
      <c r="AN1101" s="119">
        <v>3</v>
      </c>
      <c r="AO1101" s="119">
        <v>19</v>
      </c>
      <c r="AP1101" s="119">
        <v>35</v>
      </c>
      <c r="AQ1101" s="119">
        <v>67</v>
      </c>
      <c r="AR1101" s="119">
        <v>15</v>
      </c>
      <c r="AS1101" s="119">
        <v>0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</v>
      </c>
      <c r="BI1101" s="119">
        <v>20.8</v>
      </c>
      <c r="BJ1101" s="119">
        <v>24.5</v>
      </c>
      <c r="BK1101" s="119">
        <v>26.5</v>
      </c>
      <c r="BL1101" s="119">
        <v>1</v>
      </c>
      <c r="BM1101" s="119" t="s">
        <v>705</v>
      </c>
    </row>
    <row r="1102" spans="1:65" s="119" customFormat="1" ht="11.4" x14ac:dyDescent="0.2">
      <c r="A1102" s="119" t="s">
        <v>129</v>
      </c>
      <c r="B1102" s="119">
        <v>164</v>
      </c>
      <c r="C1102" s="119">
        <v>5</v>
      </c>
      <c r="D1102" s="119">
        <v>150</v>
      </c>
      <c r="E1102" s="119">
        <v>1</v>
      </c>
      <c r="F1102" s="119">
        <v>7</v>
      </c>
      <c r="G1102" s="119">
        <v>0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3.0489999999999999</v>
      </c>
      <c r="P1102" s="119">
        <v>91.46</v>
      </c>
      <c r="Q1102" s="119">
        <v>0.61</v>
      </c>
      <c r="R1102" s="119">
        <v>4.2679999999999998</v>
      </c>
      <c r="S1102" s="119">
        <v>0</v>
      </c>
      <c r="T1102" s="119">
        <v>0.61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510</v>
      </c>
      <c r="AB1102" s="119" t="s">
        <v>389</v>
      </c>
      <c r="AC1102" s="119" t="s">
        <v>385</v>
      </c>
      <c r="AD1102" s="119" t="s">
        <v>397</v>
      </c>
      <c r="AE1102" s="119" t="s">
        <v>54</v>
      </c>
      <c r="AF1102" s="119" t="s">
        <v>464</v>
      </c>
      <c r="AG1102" s="119" t="s">
        <v>54</v>
      </c>
      <c r="AH1102" s="119" t="s">
        <v>54</v>
      </c>
      <c r="AI1102" s="119" t="s">
        <v>54</v>
      </c>
      <c r="AJ1102" s="119" t="s">
        <v>54</v>
      </c>
      <c r="AK1102" s="119" t="s">
        <v>54</v>
      </c>
      <c r="AL1102" s="119" t="s">
        <v>54</v>
      </c>
      <c r="AM1102" s="119">
        <v>1</v>
      </c>
      <c r="AN1102" s="119">
        <v>4</v>
      </c>
      <c r="AO1102" s="119">
        <v>23</v>
      </c>
      <c r="AP1102" s="119">
        <v>53</v>
      </c>
      <c r="AQ1102" s="119">
        <v>72</v>
      </c>
      <c r="AR1102" s="119">
        <v>10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19.399999999999999</v>
      </c>
      <c r="BI1102" s="119">
        <v>20</v>
      </c>
      <c r="BJ1102" s="119">
        <v>23.4</v>
      </c>
      <c r="BK1102" s="119">
        <v>25.2</v>
      </c>
      <c r="BL1102" s="119">
        <v>0</v>
      </c>
      <c r="BM1102" s="119" t="s">
        <v>706</v>
      </c>
    </row>
    <row r="1103" spans="1:65" s="119" customFormat="1" ht="11.4" x14ac:dyDescent="0.2">
      <c r="A1103" s="119" t="s">
        <v>130</v>
      </c>
      <c r="B1103" s="119">
        <v>120</v>
      </c>
      <c r="C1103" s="119">
        <v>2</v>
      </c>
      <c r="D1103" s="119">
        <v>109</v>
      </c>
      <c r="E1103" s="119">
        <v>1</v>
      </c>
      <c r="F1103" s="119">
        <v>6</v>
      </c>
      <c r="G1103" s="119">
        <v>1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1.667</v>
      </c>
      <c r="P1103" s="119">
        <v>90.83</v>
      </c>
      <c r="Q1103" s="119">
        <v>0.83299999999999996</v>
      </c>
      <c r="R1103" s="119">
        <v>5</v>
      </c>
      <c r="S1103" s="119">
        <v>0.83299999999999996</v>
      </c>
      <c r="T1103" s="119">
        <v>0.83299999999999996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620</v>
      </c>
      <c r="AB1103" s="119" t="s">
        <v>444</v>
      </c>
      <c r="AC1103" s="119" t="s">
        <v>517</v>
      </c>
      <c r="AD1103" s="119" t="s">
        <v>402</v>
      </c>
      <c r="AE1103" s="119" t="s">
        <v>516</v>
      </c>
      <c r="AF1103" s="119" t="s">
        <v>430</v>
      </c>
      <c r="AG1103" s="119" t="s">
        <v>54</v>
      </c>
      <c r="AH1103" s="119" t="s">
        <v>54</v>
      </c>
      <c r="AI1103" s="119" t="s">
        <v>54</v>
      </c>
      <c r="AJ1103" s="119" t="s">
        <v>54</v>
      </c>
      <c r="AK1103" s="119" t="s">
        <v>54</v>
      </c>
      <c r="AL1103" s="119" t="s">
        <v>54</v>
      </c>
      <c r="AM1103" s="119">
        <v>0</v>
      </c>
      <c r="AN1103" s="119">
        <v>0</v>
      </c>
      <c r="AO1103" s="119">
        <v>1</v>
      </c>
      <c r="AP1103" s="119">
        <v>28</v>
      </c>
      <c r="AQ1103" s="119">
        <v>58</v>
      </c>
      <c r="AR1103" s="119">
        <v>27</v>
      </c>
      <c r="AS1103" s="119">
        <v>5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</v>
      </c>
      <c r="BI1103" s="119">
        <v>22.6</v>
      </c>
      <c r="BJ1103" s="119">
        <v>27.5</v>
      </c>
      <c r="BK1103" s="119">
        <v>30.4</v>
      </c>
      <c r="BL1103" s="119">
        <v>1</v>
      </c>
      <c r="BM1103" s="119" t="s">
        <v>705</v>
      </c>
    </row>
    <row r="1104" spans="1:65" s="119" customFormat="1" ht="11.4" x14ac:dyDescent="0.2">
      <c r="A1104" s="119" t="s">
        <v>130</v>
      </c>
      <c r="B1104" s="119">
        <v>135</v>
      </c>
      <c r="C1104" s="119">
        <v>1</v>
      </c>
      <c r="D1104" s="119">
        <v>127</v>
      </c>
      <c r="E1104" s="119">
        <v>0</v>
      </c>
      <c r="F1104" s="119">
        <v>6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0.74099999999999999</v>
      </c>
      <c r="P1104" s="119">
        <v>94.07</v>
      </c>
      <c r="Q1104" s="119">
        <v>0</v>
      </c>
      <c r="R1104" s="119">
        <v>4.444</v>
      </c>
      <c r="S1104" s="119">
        <v>0</v>
      </c>
      <c r="T1104" s="119">
        <v>0.74099999999999999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414</v>
      </c>
      <c r="AB1104" s="119" t="s">
        <v>440</v>
      </c>
      <c r="AC1104" s="119" t="s">
        <v>54</v>
      </c>
      <c r="AD1104" s="119" t="s">
        <v>454</v>
      </c>
      <c r="AE1104" s="119" t="s">
        <v>54</v>
      </c>
      <c r="AF1104" s="119" t="s">
        <v>497</v>
      </c>
      <c r="AG1104" s="119" t="s">
        <v>54</v>
      </c>
      <c r="AH1104" s="119" t="s">
        <v>54</v>
      </c>
      <c r="AI1104" s="119" t="s">
        <v>54</v>
      </c>
      <c r="AJ1104" s="119" t="s">
        <v>54</v>
      </c>
      <c r="AK1104" s="119" t="s">
        <v>54</v>
      </c>
      <c r="AL1104" s="119" t="s">
        <v>54</v>
      </c>
      <c r="AM1104" s="119">
        <v>0</v>
      </c>
      <c r="AN1104" s="119">
        <v>2</v>
      </c>
      <c r="AO1104" s="119">
        <v>17</v>
      </c>
      <c r="AP1104" s="119">
        <v>36</v>
      </c>
      <c r="AQ1104" s="119">
        <v>68</v>
      </c>
      <c r="AR1104" s="119">
        <v>12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20.2</v>
      </c>
      <c r="BI1104" s="119">
        <v>21.3</v>
      </c>
      <c r="BJ1104" s="119">
        <v>24.3</v>
      </c>
      <c r="BK1104" s="119">
        <v>25.7</v>
      </c>
      <c r="BL1104" s="119">
        <v>0</v>
      </c>
      <c r="BM1104" s="119" t="s">
        <v>706</v>
      </c>
    </row>
    <row r="1105" spans="1:65" s="119" customFormat="1" ht="11.4" x14ac:dyDescent="0.2">
      <c r="A1105" s="119" t="s">
        <v>131</v>
      </c>
      <c r="B1105" s="119">
        <v>126</v>
      </c>
      <c r="C1105" s="119">
        <v>3</v>
      </c>
      <c r="D1105" s="119">
        <v>113</v>
      </c>
      <c r="E1105" s="119">
        <v>3</v>
      </c>
      <c r="F1105" s="119">
        <v>5</v>
      </c>
      <c r="G1105" s="119">
        <v>1</v>
      </c>
      <c r="H1105" s="119">
        <v>0</v>
      </c>
      <c r="I1105" s="119">
        <v>0</v>
      </c>
      <c r="J1105" s="119">
        <v>1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2.3809999999999998</v>
      </c>
      <c r="P1105" s="119">
        <v>89.68</v>
      </c>
      <c r="Q1105" s="119">
        <v>2.3809999999999998</v>
      </c>
      <c r="R1105" s="119">
        <v>3.968</v>
      </c>
      <c r="S1105" s="119">
        <v>0.79400000000000004</v>
      </c>
      <c r="T1105" s="119">
        <v>0</v>
      </c>
      <c r="U1105" s="119">
        <v>0</v>
      </c>
      <c r="V1105" s="119">
        <v>0.79400000000000004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637</v>
      </c>
      <c r="AB1105" s="119" t="s">
        <v>401</v>
      </c>
      <c r="AC1105" s="119" t="s">
        <v>384</v>
      </c>
      <c r="AD1105" s="119" t="s">
        <v>426</v>
      </c>
      <c r="AE1105" s="119" t="s">
        <v>515</v>
      </c>
      <c r="AF1105" s="119" t="s">
        <v>54</v>
      </c>
      <c r="AG1105" s="119" t="s">
        <v>54</v>
      </c>
      <c r="AH1105" s="119" t="s">
        <v>448</v>
      </c>
      <c r="AI1105" s="119" t="s">
        <v>54</v>
      </c>
      <c r="AJ1105" s="119" t="s">
        <v>54</v>
      </c>
      <c r="AK1105" s="119" t="s">
        <v>54</v>
      </c>
      <c r="AL1105" s="119" t="s">
        <v>54</v>
      </c>
      <c r="AM1105" s="119">
        <v>0</v>
      </c>
      <c r="AN1105" s="119">
        <v>0</v>
      </c>
      <c r="AO1105" s="119">
        <v>5</v>
      </c>
      <c r="AP1105" s="119">
        <v>18</v>
      </c>
      <c r="AQ1105" s="119">
        <v>80</v>
      </c>
      <c r="AR1105" s="119">
        <v>20</v>
      </c>
      <c r="AS1105" s="119">
        <v>0</v>
      </c>
      <c r="AT1105" s="119">
        <v>1</v>
      </c>
      <c r="AU1105" s="119">
        <v>1</v>
      </c>
      <c r="AV1105" s="119">
        <v>0</v>
      </c>
      <c r="AW1105" s="119">
        <v>0</v>
      </c>
      <c r="AX1105" s="119">
        <v>1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22.8</v>
      </c>
      <c r="BI1105" s="119">
        <v>23</v>
      </c>
      <c r="BJ1105" s="119">
        <v>25.2</v>
      </c>
      <c r="BK1105" s="119">
        <v>27.4</v>
      </c>
      <c r="BL1105" s="119">
        <v>3</v>
      </c>
      <c r="BM1105" s="119" t="s">
        <v>705</v>
      </c>
    </row>
    <row r="1106" spans="1:65" s="119" customFormat="1" ht="11.4" x14ac:dyDescent="0.2">
      <c r="A1106" s="119" t="s">
        <v>131</v>
      </c>
      <c r="B1106" s="119">
        <v>117</v>
      </c>
      <c r="C1106" s="119">
        <v>4</v>
      </c>
      <c r="D1106" s="119">
        <v>108</v>
      </c>
      <c r="E1106" s="119">
        <v>1</v>
      </c>
      <c r="F1106" s="119">
        <v>3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3.419</v>
      </c>
      <c r="P1106" s="119">
        <v>92.31</v>
      </c>
      <c r="Q1106" s="119">
        <v>0.85499999999999998</v>
      </c>
      <c r="R1106" s="119">
        <v>2.5640000000000001</v>
      </c>
      <c r="S1106" s="119">
        <v>0</v>
      </c>
      <c r="T1106" s="119">
        <v>0.85499999999999998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429</v>
      </c>
      <c r="AB1106" s="119" t="s">
        <v>412</v>
      </c>
      <c r="AC1106" s="119" t="s">
        <v>493</v>
      </c>
      <c r="AD1106" s="119" t="s">
        <v>456</v>
      </c>
      <c r="AE1106" s="119" t="s">
        <v>54</v>
      </c>
      <c r="AF1106" s="119" t="s">
        <v>465</v>
      </c>
      <c r="AG1106" s="119" t="s">
        <v>54</v>
      </c>
      <c r="AH1106" s="119" t="s">
        <v>54</v>
      </c>
      <c r="AI1106" s="119" t="s">
        <v>54</v>
      </c>
      <c r="AJ1106" s="119" t="s">
        <v>54</v>
      </c>
      <c r="AK1106" s="119" t="s">
        <v>54</v>
      </c>
      <c r="AL1106" s="119" t="s">
        <v>54</v>
      </c>
      <c r="AM1106" s="119">
        <v>0</v>
      </c>
      <c r="AN1106" s="119">
        <v>0</v>
      </c>
      <c r="AO1106" s="119">
        <v>14</v>
      </c>
      <c r="AP1106" s="119">
        <v>49</v>
      </c>
      <c r="AQ1106" s="119">
        <v>40</v>
      </c>
      <c r="AR1106" s="119">
        <v>12</v>
      </c>
      <c r="AS1106" s="119">
        <v>2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</v>
      </c>
      <c r="BI1106" s="119">
        <v>19.5</v>
      </c>
      <c r="BJ1106" s="119">
        <v>24.4</v>
      </c>
      <c r="BK1106" s="119">
        <v>26.8</v>
      </c>
      <c r="BL1106" s="119">
        <v>0</v>
      </c>
      <c r="BM1106" s="119" t="s">
        <v>706</v>
      </c>
    </row>
    <row r="1107" spans="1:65" s="119" customFormat="1" ht="11.4" x14ac:dyDescent="0.2">
      <c r="A1107" s="119" t="s">
        <v>132</v>
      </c>
      <c r="B1107" s="119">
        <v>108</v>
      </c>
      <c r="C1107" s="119">
        <v>3</v>
      </c>
      <c r="D1107" s="119">
        <v>102</v>
      </c>
      <c r="E1107" s="119">
        <v>0</v>
      </c>
      <c r="F1107" s="119">
        <v>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2.778</v>
      </c>
      <c r="P1107" s="119">
        <v>94.44</v>
      </c>
      <c r="Q1107" s="119">
        <v>0</v>
      </c>
      <c r="R1107" s="119">
        <v>2.778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417</v>
      </c>
      <c r="AB1107" s="119" t="s">
        <v>458</v>
      </c>
      <c r="AC1107" s="119" t="s">
        <v>54</v>
      </c>
      <c r="AD1107" s="119" t="s">
        <v>457</v>
      </c>
      <c r="AE1107" s="119" t="s">
        <v>54</v>
      </c>
      <c r="AF1107" s="119" t="s">
        <v>54</v>
      </c>
      <c r="AG1107" s="119" t="s">
        <v>54</v>
      </c>
      <c r="AH1107" s="119" t="s">
        <v>54</v>
      </c>
      <c r="AI1107" s="119" t="s">
        <v>54</v>
      </c>
      <c r="AJ1107" s="119" t="s">
        <v>54</v>
      </c>
      <c r="AK1107" s="119" t="s">
        <v>54</v>
      </c>
      <c r="AL1107" s="119" t="s">
        <v>54</v>
      </c>
      <c r="AM1107" s="119">
        <v>0</v>
      </c>
      <c r="AN1107" s="119">
        <v>1</v>
      </c>
      <c r="AO1107" s="119">
        <v>0</v>
      </c>
      <c r="AP1107" s="119">
        <v>4</v>
      </c>
      <c r="AQ1107" s="119">
        <v>51</v>
      </c>
      <c r="AR1107" s="119">
        <v>45</v>
      </c>
      <c r="AS1107" s="119">
        <v>6</v>
      </c>
      <c r="AT1107" s="119">
        <v>0</v>
      </c>
      <c r="AU1107" s="119">
        <v>0</v>
      </c>
      <c r="AV1107" s="119">
        <v>1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24.9</v>
      </c>
      <c r="BI1107" s="119">
        <v>24.6</v>
      </c>
      <c r="BJ1107" s="119">
        <v>28.5</v>
      </c>
      <c r="BK1107" s="119">
        <v>30.2</v>
      </c>
      <c r="BL1107" s="119">
        <v>1</v>
      </c>
      <c r="BM1107" s="119" t="s">
        <v>705</v>
      </c>
    </row>
    <row r="1108" spans="1:65" s="119" customFormat="1" ht="11.4" x14ac:dyDescent="0.2">
      <c r="A1108" s="119" t="s">
        <v>132</v>
      </c>
      <c r="B1108" s="119">
        <v>123</v>
      </c>
      <c r="C1108" s="119">
        <v>2</v>
      </c>
      <c r="D1108" s="119">
        <v>113</v>
      </c>
      <c r="E1108" s="119">
        <v>1</v>
      </c>
      <c r="F1108" s="119">
        <v>6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1.6259999999999999</v>
      </c>
      <c r="P1108" s="119">
        <v>91.87</v>
      </c>
      <c r="Q1108" s="119">
        <v>0.81299999999999994</v>
      </c>
      <c r="R1108" s="119">
        <v>4.8780000000000001</v>
      </c>
      <c r="S1108" s="119">
        <v>0.81299999999999994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448</v>
      </c>
      <c r="AB1108" s="119" t="s">
        <v>400</v>
      </c>
      <c r="AC1108" s="119" t="s">
        <v>524</v>
      </c>
      <c r="AD1108" s="119" t="s">
        <v>424</v>
      </c>
      <c r="AE1108" s="119" t="s">
        <v>382</v>
      </c>
      <c r="AF1108" s="119" t="s">
        <v>54</v>
      </c>
      <c r="AG1108" s="119" t="s">
        <v>54</v>
      </c>
      <c r="AH1108" s="119" t="s">
        <v>54</v>
      </c>
      <c r="AI1108" s="119" t="s">
        <v>54</v>
      </c>
      <c r="AJ1108" s="119" t="s">
        <v>54</v>
      </c>
      <c r="AK1108" s="119" t="s">
        <v>54</v>
      </c>
      <c r="AL1108" s="119" t="s">
        <v>54</v>
      </c>
      <c r="AM1108" s="119">
        <v>0</v>
      </c>
      <c r="AN1108" s="119">
        <v>1</v>
      </c>
      <c r="AO1108" s="119">
        <v>8</v>
      </c>
      <c r="AP1108" s="119">
        <v>39</v>
      </c>
      <c r="AQ1108" s="119">
        <v>59</v>
      </c>
      <c r="AR1108" s="119">
        <v>14</v>
      </c>
      <c r="AS1108" s="119">
        <v>2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</v>
      </c>
      <c r="BI1108" s="119">
        <v>21.2</v>
      </c>
      <c r="BJ1108" s="119">
        <v>24.8</v>
      </c>
      <c r="BK1108" s="119">
        <v>27.7</v>
      </c>
      <c r="BL1108" s="119">
        <v>0</v>
      </c>
      <c r="BM1108" s="119" t="s">
        <v>706</v>
      </c>
    </row>
    <row r="1109" spans="1:65" s="119" customFormat="1" ht="11.4" x14ac:dyDescent="0.2">
      <c r="A1109" s="119" t="s">
        <v>133</v>
      </c>
      <c r="B1109" s="119">
        <v>117</v>
      </c>
      <c r="C1109" s="119">
        <v>3</v>
      </c>
      <c r="D1109" s="119">
        <v>111</v>
      </c>
      <c r="E1109" s="119">
        <v>0</v>
      </c>
      <c r="F1109" s="119">
        <v>3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2.5640000000000001</v>
      </c>
      <c r="P1109" s="119">
        <v>94.87</v>
      </c>
      <c r="Q1109" s="119">
        <v>0</v>
      </c>
      <c r="R1109" s="119">
        <v>2.5640000000000001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410</v>
      </c>
      <c r="AB1109" s="119" t="s">
        <v>561</v>
      </c>
      <c r="AC1109" s="119" t="s">
        <v>54</v>
      </c>
      <c r="AD1109" s="119" t="s">
        <v>563</v>
      </c>
      <c r="AE1109" s="119" t="s">
        <v>54</v>
      </c>
      <c r="AF1109" s="119" t="s">
        <v>54</v>
      </c>
      <c r="AG1109" s="119" t="s">
        <v>54</v>
      </c>
      <c r="AH1109" s="119" t="s">
        <v>54</v>
      </c>
      <c r="AI1109" s="119" t="s">
        <v>54</v>
      </c>
      <c r="AJ1109" s="119" t="s">
        <v>54</v>
      </c>
      <c r="AK1109" s="119" t="s">
        <v>54</v>
      </c>
      <c r="AL1109" s="119" t="s">
        <v>54</v>
      </c>
      <c r="AM1109" s="119">
        <v>0</v>
      </c>
      <c r="AN1109" s="119">
        <v>0</v>
      </c>
      <c r="AO1109" s="119">
        <v>1</v>
      </c>
      <c r="AP1109" s="119">
        <v>14</v>
      </c>
      <c r="AQ1109" s="119">
        <v>63</v>
      </c>
      <c r="AR1109" s="119">
        <v>35</v>
      </c>
      <c r="AS1109" s="119">
        <v>4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23.9</v>
      </c>
      <c r="BI1109" s="119">
        <v>23.9</v>
      </c>
      <c r="BJ1109" s="119">
        <v>27.4</v>
      </c>
      <c r="BK1109" s="119">
        <v>29.4</v>
      </c>
      <c r="BL1109" s="119">
        <v>0</v>
      </c>
      <c r="BM1109" s="119" t="s">
        <v>705</v>
      </c>
    </row>
    <row r="1110" spans="1:65" s="119" customFormat="1" ht="11.4" x14ac:dyDescent="0.2">
      <c r="A1110" s="119" t="s">
        <v>133</v>
      </c>
      <c r="B1110" s="119">
        <v>89</v>
      </c>
      <c r="C1110" s="119">
        <v>4</v>
      </c>
      <c r="D1110" s="119">
        <v>77</v>
      </c>
      <c r="E1110" s="119">
        <v>0</v>
      </c>
      <c r="F1110" s="119">
        <v>8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4.4939999999999998</v>
      </c>
      <c r="P1110" s="119">
        <v>86.52</v>
      </c>
      <c r="Q1110" s="119">
        <v>0</v>
      </c>
      <c r="R1110" s="119">
        <v>8.9890000000000008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423</v>
      </c>
      <c r="AB1110" s="119" t="s">
        <v>401</v>
      </c>
      <c r="AC1110" s="119" t="s">
        <v>54</v>
      </c>
      <c r="AD1110" s="119" t="s">
        <v>452</v>
      </c>
      <c r="AE1110" s="119" t="s">
        <v>54</v>
      </c>
      <c r="AF1110" s="119" t="s">
        <v>54</v>
      </c>
      <c r="AG1110" s="119" t="s">
        <v>54</v>
      </c>
      <c r="AH1110" s="119" t="s">
        <v>54</v>
      </c>
      <c r="AI1110" s="119" t="s">
        <v>54</v>
      </c>
      <c r="AJ1110" s="119" t="s">
        <v>54</v>
      </c>
      <c r="AK1110" s="119" t="s">
        <v>54</v>
      </c>
      <c r="AL1110" s="119" t="s">
        <v>54</v>
      </c>
      <c r="AM1110" s="119">
        <v>1</v>
      </c>
      <c r="AN1110" s="119">
        <v>0</v>
      </c>
      <c r="AO1110" s="119">
        <v>3</v>
      </c>
      <c r="AP1110" s="119">
        <v>18</v>
      </c>
      <c r="AQ1110" s="119">
        <v>50</v>
      </c>
      <c r="AR1110" s="119">
        <v>17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22.4</v>
      </c>
      <c r="BI1110" s="119">
        <v>23</v>
      </c>
      <c r="BJ1110" s="119">
        <v>26.1</v>
      </c>
      <c r="BK1110" s="119">
        <v>28.4</v>
      </c>
      <c r="BL1110" s="119">
        <v>0</v>
      </c>
      <c r="BM1110" s="119" t="s">
        <v>706</v>
      </c>
    </row>
    <row r="1111" spans="1:65" s="119" customFormat="1" ht="11.4" x14ac:dyDescent="0.2">
      <c r="A1111" s="119" t="s">
        <v>134</v>
      </c>
      <c r="B1111" s="119">
        <v>98</v>
      </c>
      <c r="C1111" s="119">
        <v>1</v>
      </c>
      <c r="D1111" s="119">
        <v>94</v>
      </c>
      <c r="E1111" s="119">
        <v>0</v>
      </c>
      <c r="F1111" s="119">
        <v>2</v>
      </c>
      <c r="G1111" s="119">
        <v>1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1.02</v>
      </c>
      <c r="P1111" s="119">
        <v>95.92</v>
      </c>
      <c r="Q1111" s="119">
        <v>0</v>
      </c>
      <c r="R1111" s="119">
        <v>2.0409999999999999</v>
      </c>
      <c r="S1111" s="119">
        <v>1.02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456</v>
      </c>
      <c r="AB1111" s="119" t="s">
        <v>450</v>
      </c>
      <c r="AC1111" s="119" t="s">
        <v>54</v>
      </c>
      <c r="AD1111" s="119" t="s">
        <v>448</v>
      </c>
      <c r="AE1111" s="119" t="s">
        <v>388</v>
      </c>
      <c r="AF1111" s="119" t="s">
        <v>54</v>
      </c>
      <c r="AG1111" s="119" t="s">
        <v>54</v>
      </c>
      <c r="AH1111" s="119" t="s">
        <v>54</v>
      </c>
      <c r="AI1111" s="119" t="s">
        <v>54</v>
      </c>
      <c r="AJ1111" s="119" t="s">
        <v>54</v>
      </c>
      <c r="AK1111" s="119" t="s">
        <v>54</v>
      </c>
      <c r="AL1111" s="119" t="s">
        <v>54</v>
      </c>
      <c r="AM1111" s="119">
        <v>0</v>
      </c>
      <c r="AN1111" s="119">
        <v>0</v>
      </c>
      <c r="AO1111" s="119">
        <v>0</v>
      </c>
      <c r="AP1111" s="119">
        <v>11</v>
      </c>
      <c r="AQ1111" s="119">
        <v>52</v>
      </c>
      <c r="AR1111" s="119">
        <v>28</v>
      </c>
      <c r="AS1111" s="119">
        <v>7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24.1</v>
      </c>
      <c r="BI1111" s="119">
        <v>24.4</v>
      </c>
      <c r="BJ1111" s="119">
        <v>27.7</v>
      </c>
      <c r="BK1111" s="119">
        <v>31</v>
      </c>
      <c r="BL1111" s="119">
        <v>0</v>
      </c>
      <c r="BM1111" s="119" t="s">
        <v>705</v>
      </c>
    </row>
    <row r="1112" spans="1:65" s="119" customFormat="1" ht="11.4" x14ac:dyDescent="0.2">
      <c r="A1112" s="119" t="s">
        <v>134</v>
      </c>
      <c r="B1112" s="119">
        <v>105</v>
      </c>
      <c r="C1112" s="119">
        <v>2</v>
      </c>
      <c r="D1112" s="119">
        <v>98</v>
      </c>
      <c r="E1112" s="119">
        <v>0</v>
      </c>
      <c r="F1112" s="119">
        <v>5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1.905</v>
      </c>
      <c r="P1112" s="119">
        <v>93.33</v>
      </c>
      <c r="Q1112" s="119">
        <v>0</v>
      </c>
      <c r="R1112" s="119">
        <v>4.7619999999999996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421</v>
      </c>
      <c r="AB1112" s="119" t="s">
        <v>435</v>
      </c>
      <c r="AC1112" s="119" t="s">
        <v>54</v>
      </c>
      <c r="AD1112" s="119" t="s">
        <v>555</v>
      </c>
      <c r="AE1112" s="119" t="s">
        <v>54</v>
      </c>
      <c r="AF1112" s="119" t="s">
        <v>54</v>
      </c>
      <c r="AG1112" s="119" t="s">
        <v>54</v>
      </c>
      <c r="AH1112" s="119" t="s">
        <v>54</v>
      </c>
      <c r="AI1112" s="119" t="s">
        <v>54</v>
      </c>
      <c r="AJ1112" s="119" t="s">
        <v>54</v>
      </c>
      <c r="AK1112" s="119" t="s">
        <v>54</v>
      </c>
      <c r="AL1112" s="119" t="s">
        <v>54</v>
      </c>
      <c r="AM1112" s="119">
        <v>1</v>
      </c>
      <c r="AN1112" s="119">
        <v>3</v>
      </c>
      <c r="AO1112" s="119">
        <v>4</v>
      </c>
      <c r="AP1112" s="119">
        <v>14</v>
      </c>
      <c r="AQ1112" s="119">
        <v>55</v>
      </c>
      <c r="AR1112" s="119">
        <v>27</v>
      </c>
      <c r="AS1112" s="119">
        <v>0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22.4</v>
      </c>
      <c r="BI1112" s="119">
        <v>23.3</v>
      </c>
      <c r="BJ1112" s="119">
        <v>26</v>
      </c>
      <c r="BK1112" s="119">
        <v>27.8</v>
      </c>
      <c r="BL1112" s="119">
        <v>1</v>
      </c>
      <c r="BM1112" s="119" t="s">
        <v>706</v>
      </c>
    </row>
    <row r="1113" spans="1:65" s="119" customFormat="1" ht="11.4" x14ac:dyDescent="0.2">
      <c r="A1113" s="119" t="s">
        <v>135</v>
      </c>
      <c r="B1113" s="119">
        <v>110</v>
      </c>
      <c r="C1113" s="119">
        <v>2</v>
      </c>
      <c r="D1113" s="119">
        <v>102</v>
      </c>
      <c r="E1113" s="119">
        <v>1</v>
      </c>
      <c r="F1113" s="119">
        <v>5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1.8180000000000001</v>
      </c>
      <c r="P1113" s="119">
        <v>92.73</v>
      </c>
      <c r="Q1113" s="119">
        <v>0.90900000000000003</v>
      </c>
      <c r="R1113" s="119">
        <v>4.5449999999999999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535</v>
      </c>
      <c r="AB1113" s="119" t="s">
        <v>458</v>
      </c>
      <c r="AC1113" s="119" t="s">
        <v>441</v>
      </c>
      <c r="AD1113" s="119" t="s">
        <v>563</v>
      </c>
      <c r="AE1113" s="119" t="s">
        <v>54</v>
      </c>
      <c r="AF1113" s="119" t="s">
        <v>54</v>
      </c>
      <c r="AG1113" s="119" t="s">
        <v>54</v>
      </c>
      <c r="AH1113" s="119" t="s">
        <v>54</v>
      </c>
      <c r="AI1113" s="119" t="s">
        <v>54</v>
      </c>
      <c r="AJ1113" s="119" t="s">
        <v>54</v>
      </c>
      <c r="AK1113" s="119" t="s">
        <v>54</v>
      </c>
      <c r="AL1113" s="119" t="s">
        <v>54</v>
      </c>
      <c r="AM1113" s="119">
        <v>0</v>
      </c>
      <c r="AN1113" s="119">
        <v>0</v>
      </c>
      <c r="AO1113" s="119">
        <v>0</v>
      </c>
      <c r="AP1113" s="119">
        <v>10</v>
      </c>
      <c r="AQ1113" s="119">
        <v>48</v>
      </c>
      <c r="AR1113" s="119">
        <v>35</v>
      </c>
      <c r="AS1113" s="119">
        <v>14</v>
      </c>
      <c r="AT1113" s="119">
        <v>3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25.2</v>
      </c>
      <c r="BI1113" s="119">
        <v>24.7</v>
      </c>
      <c r="BJ1113" s="119">
        <v>30.2</v>
      </c>
      <c r="BK1113" s="119">
        <v>32.9</v>
      </c>
      <c r="BL1113" s="119">
        <v>1</v>
      </c>
      <c r="BM1113" s="119" t="s">
        <v>705</v>
      </c>
    </row>
    <row r="1114" spans="1:65" s="119" customFormat="1" ht="11.4" x14ac:dyDescent="0.2">
      <c r="A1114" s="119" t="s">
        <v>135</v>
      </c>
      <c r="B1114" s="119">
        <v>80</v>
      </c>
      <c r="C1114" s="119">
        <v>5</v>
      </c>
      <c r="D1114" s="119">
        <v>70</v>
      </c>
      <c r="E1114" s="119">
        <v>0</v>
      </c>
      <c r="F1114" s="119">
        <v>4</v>
      </c>
      <c r="G1114" s="119">
        <v>0</v>
      </c>
      <c r="H1114" s="119">
        <v>0</v>
      </c>
      <c r="I1114" s="119">
        <v>1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6.25</v>
      </c>
      <c r="P1114" s="119">
        <v>87.5</v>
      </c>
      <c r="Q1114" s="119">
        <v>0</v>
      </c>
      <c r="R1114" s="119">
        <v>5</v>
      </c>
      <c r="S1114" s="119">
        <v>0</v>
      </c>
      <c r="T1114" s="119">
        <v>0</v>
      </c>
      <c r="U1114" s="119">
        <v>1.25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396</v>
      </c>
      <c r="AB1114" s="119" t="s">
        <v>435</v>
      </c>
      <c r="AC1114" s="119" t="s">
        <v>54</v>
      </c>
      <c r="AD1114" s="119" t="s">
        <v>391</v>
      </c>
      <c r="AE1114" s="119" t="s">
        <v>54</v>
      </c>
      <c r="AF1114" s="119" t="s">
        <v>54</v>
      </c>
      <c r="AG1114" s="119" t="s">
        <v>606</v>
      </c>
      <c r="AH1114" s="119" t="s">
        <v>54</v>
      </c>
      <c r="AI1114" s="119" t="s">
        <v>54</v>
      </c>
      <c r="AJ1114" s="119" t="s">
        <v>54</v>
      </c>
      <c r="AK1114" s="119" t="s">
        <v>54</v>
      </c>
      <c r="AL1114" s="119" t="s">
        <v>54</v>
      </c>
      <c r="AM1114" s="119">
        <v>0</v>
      </c>
      <c r="AN1114" s="119">
        <v>2</v>
      </c>
      <c r="AO1114" s="119">
        <v>6</v>
      </c>
      <c r="AP1114" s="119">
        <v>11</v>
      </c>
      <c r="AQ1114" s="119">
        <v>47</v>
      </c>
      <c r="AR1114" s="119">
        <v>11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21.6</v>
      </c>
      <c r="BI1114" s="119">
        <v>21.9</v>
      </c>
      <c r="BJ1114" s="119">
        <v>25.6</v>
      </c>
      <c r="BK1114" s="119">
        <v>28.6</v>
      </c>
      <c r="BL1114" s="119">
        <v>0</v>
      </c>
      <c r="BM1114" s="119" t="s">
        <v>706</v>
      </c>
    </row>
    <row r="1115" spans="1:65" s="119" customFormat="1" ht="11.4" x14ac:dyDescent="0.2">
      <c r="A1115" s="119" t="s">
        <v>136</v>
      </c>
      <c r="B1115" s="119">
        <v>93</v>
      </c>
      <c r="C1115" s="119">
        <v>1</v>
      </c>
      <c r="D1115" s="119">
        <v>81</v>
      </c>
      <c r="E1115" s="119">
        <v>2</v>
      </c>
      <c r="F1115" s="119">
        <v>8</v>
      </c>
      <c r="G1115" s="119">
        <v>1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1.075</v>
      </c>
      <c r="P1115" s="119">
        <v>87.1</v>
      </c>
      <c r="Q1115" s="119">
        <v>2.1509999999999998</v>
      </c>
      <c r="R1115" s="119">
        <v>8.6020000000000003</v>
      </c>
      <c r="S1115" s="119">
        <v>1.075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651</v>
      </c>
      <c r="AB1115" s="119" t="s">
        <v>427</v>
      </c>
      <c r="AC1115" s="119" t="s">
        <v>496</v>
      </c>
      <c r="AD1115" s="119" t="s">
        <v>430</v>
      </c>
      <c r="AE1115" s="119" t="s">
        <v>555</v>
      </c>
      <c r="AF1115" s="119" t="s">
        <v>54</v>
      </c>
      <c r="AG1115" s="119" t="s">
        <v>54</v>
      </c>
      <c r="AH1115" s="119" t="s">
        <v>54</v>
      </c>
      <c r="AI1115" s="119" t="s">
        <v>54</v>
      </c>
      <c r="AJ1115" s="119" t="s">
        <v>54</v>
      </c>
      <c r="AK1115" s="119" t="s">
        <v>54</v>
      </c>
      <c r="AL1115" s="119" t="s">
        <v>54</v>
      </c>
      <c r="AM1115" s="119">
        <v>0</v>
      </c>
      <c r="AN1115" s="119">
        <v>0</v>
      </c>
      <c r="AO1115" s="119">
        <v>5</v>
      </c>
      <c r="AP1115" s="119">
        <v>21</v>
      </c>
      <c r="AQ1115" s="119">
        <v>46</v>
      </c>
      <c r="AR1115" s="119">
        <v>17</v>
      </c>
      <c r="AS1115" s="119">
        <v>3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22.5</v>
      </c>
      <c r="BI1115" s="119">
        <v>22.4</v>
      </c>
      <c r="BJ1115" s="119">
        <v>26.8</v>
      </c>
      <c r="BK1115" s="119">
        <v>29.8</v>
      </c>
      <c r="BL1115" s="119">
        <v>1</v>
      </c>
      <c r="BM1115" s="119" t="s">
        <v>705</v>
      </c>
    </row>
    <row r="1116" spans="1:65" s="119" customFormat="1" ht="11.4" x14ac:dyDescent="0.2">
      <c r="A1116" s="119" t="s">
        <v>136</v>
      </c>
      <c r="B1116" s="119">
        <v>87</v>
      </c>
      <c r="C1116" s="119">
        <v>1</v>
      </c>
      <c r="D1116" s="119">
        <v>80</v>
      </c>
      <c r="E1116" s="119">
        <v>0</v>
      </c>
      <c r="F1116" s="119">
        <v>4</v>
      </c>
      <c r="G1116" s="119">
        <v>1</v>
      </c>
      <c r="H1116" s="119">
        <v>0</v>
      </c>
      <c r="I1116" s="119">
        <v>0</v>
      </c>
      <c r="J1116" s="119">
        <v>1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1.149</v>
      </c>
      <c r="P1116" s="119">
        <v>91.95</v>
      </c>
      <c r="Q1116" s="119">
        <v>0</v>
      </c>
      <c r="R1116" s="119">
        <v>4.5979999999999999</v>
      </c>
      <c r="S1116" s="119">
        <v>1.149</v>
      </c>
      <c r="T1116" s="119">
        <v>0</v>
      </c>
      <c r="U1116" s="119">
        <v>0</v>
      </c>
      <c r="V1116" s="119">
        <v>1.149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431</v>
      </c>
      <c r="AB1116" s="119" t="s">
        <v>417</v>
      </c>
      <c r="AC1116" s="119" t="s">
        <v>54</v>
      </c>
      <c r="AD1116" s="119" t="s">
        <v>388</v>
      </c>
      <c r="AE1116" s="119" t="s">
        <v>416</v>
      </c>
      <c r="AF1116" s="119" t="s">
        <v>54</v>
      </c>
      <c r="AG1116" s="119" t="s">
        <v>54</v>
      </c>
      <c r="AH1116" s="119" t="s">
        <v>411</v>
      </c>
      <c r="AI1116" s="119" t="s">
        <v>54</v>
      </c>
      <c r="AJ1116" s="119" t="s">
        <v>54</v>
      </c>
      <c r="AK1116" s="119" t="s">
        <v>54</v>
      </c>
      <c r="AL1116" s="119" t="s">
        <v>54</v>
      </c>
      <c r="AM1116" s="119">
        <v>0</v>
      </c>
      <c r="AN1116" s="119">
        <v>0</v>
      </c>
      <c r="AO1116" s="119">
        <v>1</v>
      </c>
      <c r="AP1116" s="119">
        <v>14</v>
      </c>
      <c r="AQ1116" s="119">
        <v>61</v>
      </c>
      <c r="AR1116" s="119">
        <v>10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22</v>
      </c>
      <c r="BI1116" s="119">
        <v>22.1</v>
      </c>
      <c r="BJ1116" s="119">
        <v>24.5</v>
      </c>
      <c r="BK1116" s="119">
        <v>26.7</v>
      </c>
      <c r="BL1116" s="119">
        <v>0</v>
      </c>
      <c r="BM1116" s="119" t="s">
        <v>706</v>
      </c>
    </row>
    <row r="1117" spans="1:65" s="119" customFormat="1" ht="11.4" x14ac:dyDescent="0.2">
      <c r="A1117" s="119" t="s">
        <v>137</v>
      </c>
      <c r="B1117" s="119">
        <v>100</v>
      </c>
      <c r="C1117" s="119">
        <v>3</v>
      </c>
      <c r="D1117" s="119">
        <v>91</v>
      </c>
      <c r="E1117" s="119">
        <v>0</v>
      </c>
      <c r="F1117" s="119">
        <v>6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3</v>
      </c>
      <c r="P1117" s="119">
        <v>91</v>
      </c>
      <c r="Q1117" s="119">
        <v>0</v>
      </c>
      <c r="R1117" s="119">
        <v>6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471</v>
      </c>
      <c r="AB1117" s="119" t="s">
        <v>418</v>
      </c>
      <c r="AC1117" s="119" t="s">
        <v>54</v>
      </c>
      <c r="AD1117" s="119" t="s">
        <v>441</v>
      </c>
      <c r="AE1117" s="119" t="s">
        <v>54</v>
      </c>
      <c r="AF1117" s="119" t="s">
        <v>54</v>
      </c>
      <c r="AG1117" s="119" t="s">
        <v>54</v>
      </c>
      <c r="AH1117" s="119" t="s">
        <v>54</v>
      </c>
      <c r="AI1117" s="119" t="s">
        <v>54</v>
      </c>
      <c r="AJ1117" s="119" t="s">
        <v>54</v>
      </c>
      <c r="AK1117" s="119" t="s">
        <v>54</v>
      </c>
      <c r="AL1117" s="119" t="s">
        <v>54</v>
      </c>
      <c r="AM1117" s="119">
        <v>0</v>
      </c>
      <c r="AN1117" s="119">
        <v>0</v>
      </c>
      <c r="AO1117" s="119">
        <v>2</v>
      </c>
      <c r="AP1117" s="119">
        <v>12</v>
      </c>
      <c r="AQ1117" s="119">
        <v>51</v>
      </c>
      <c r="AR1117" s="119">
        <v>30</v>
      </c>
      <c r="AS1117" s="119">
        <v>5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23.8</v>
      </c>
      <c r="BI1117" s="119">
        <v>23.7</v>
      </c>
      <c r="BJ1117" s="119">
        <v>27.7</v>
      </c>
      <c r="BK1117" s="119">
        <v>30.8</v>
      </c>
      <c r="BL1117" s="119">
        <v>0</v>
      </c>
      <c r="BM1117" s="119" t="s">
        <v>705</v>
      </c>
    </row>
    <row r="1118" spans="1:65" s="119" customFormat="1" ht="11.4" x14ac:dyDescent="0.2">
      <c r="A1118" s="119" t="s">
        <v>137</v>
      </c>
      <c r="B1118" s="119">
        <v>69</v>
      </c>
      <c r="C1118" s="119">
        <v>1</v>
      </c>
      <c r="D1118" s="119">
        <v>64</v>
      </c>
      <c r="E1118" s="119">
        <v>0</v>
      </c>
      <c r="F1118" s="119">
        <v>4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1.4490000000000001</v>
      </c>
      <c r="P1118" s="119">
        <v>92.75</v>
      </c>
      <c r="Q1118" s="119">
        <v>0</v>
      </c>
      <c r="R1118" s="119">
        <v>5.7969999999999997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643</v>
      </c>
      <c r="AB1118" s="119" t="s">
        <v>450</v>
      </c>
      <c r="AC1118" s="119" t="s">
        <v>54</v>
      </c>
      <c r="AD1118" s="119" t="s">
        <v>441</v>
      </c>
      <c r="AE1118" s="119" t="s">
        <v>54</v>
      </c>
      <c r="AF1118" s="119" t="s">
        <v>54</v>
      </c>
      <c r="AG1118" s="119" t="s">
        <v>54</v>
      </c>
      <c r="AH1118" s="119" t="s">
        <v>54</v>
      </c>
      <c r="AI1118" s="119" t="s">
        <v>54</v>
      </c>
      <c r="AJ1118" s="119" t="s">
        <v>54</v>
      </c>
      <c r="AK1118" s="119" t="s">
        <v>54</v>
      </c>
      <c r="AL1118" s="119" t="s">
        <v>54</v>
      </c>
      <c r="AM1118" s="119">
        <v>0</v>
      </c>
      <c r="AN1118" s="119">
        <v>0</v>
      </c>
      <c r="AO1118" s="119">
        <v>1</v>
      </c>
      <c r="AP1118" s="119">
        <v>3</v>
      </c>
      <c r="AQ1118" s="119">
        <v>43</v>
      </c>
      <c r="AR1118" s="119">
        <v>19</v>
      </c>
      <c r="AS1118" s="119">
        <v>3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</v>
      </c>
      <c r="BI1118" s="119">
        <v>23.9</v>
      </c>
      <c r="BJ1118" s="119">
        <v>26.6</v>
      </c>
      <c r="BK1118" s="119">
        <v>30.1</v>
      </c>
      <c r="BL1118" s="119">
        <v>0</v>
      </c>
      <c r="BM1118" s="119" t="s">
        <v>706</v>
      </c>
    </row>
    <row r="1119" spans="1:65" s="119" customFormat="1" ht="11.4" x14ac:dyDescent="0.2">
      <c r="A1119" s="119" t="s">
        <v>138</v>
      </c>
      <c r="B1119" s="119">
        <v>110</v>
      </c>
      <c r="C1119" s="119">
        <v>4</v>
      </c>
      <c r="D1119" s="119">
        <v>98</v>
      </c>
      <c r="E1119" s="119">
        <v>0</v>
      </c>
      <c r="F1119" s="119">
        <v>7</v>
      </c>
      <c r="G1119" s="119">
        <v>1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3.6360000000000001</v>
      </c>
      <c r="P1119" s="119">
        <v>89.09</v>
      </c>
      <c r="Q1119" s="119">
        <v>0</v>
      </c>
      <c r="R1119" s="119">
        <v>6.3639999999999999</v>
      </c>
      <c r="S1119" s="119">
        <v>0.90900000000000003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566</v>
      </c>
      <c r="AB1119" s="119" t="s">
        <v>454</v>
      </c>
      <c r="AC1119" s="119" t="s">
        <v>54</v>
      </c>
      <c r="AD1119" s="119" t="s">
        <v>561</v>
      </c>
      <c r="AE1119" s="119" t="s">
        <v>398</v>
      </c>
      <c r="AF1119" s="119" t="s">
        <v>54</v>
      </c>
      <c r="AG1119" s="119" t="s">
        <v>54</v>
      </c>
      <c r="AH1119" s="119" t="s">
        <v>54</v>
      </c>
      <c r="AI1119" s="119" t="s">
        <v>54</v>
      </c>
      <c r="AJ1119" s="119" t="s">
        <v>54</v>
      </c>
      <c r="AK1119" s="119" t="s">
        <v>54</v>
      </c>
      <c r="AL1119" s="119" t="s">
        <v>54</v>
      </c>
      <c r="AM1119" s="119">
        <v>0</v>
      </c>
      <c r="AN1119" s="119">
        <v>0</v>
      </c>
      <c r="AO1119" s="119">
        <v>3</v>
      </c>
      <c r="AP1119" s="119">
        <v>19</v>
      </c>
      <c r="AQ1119" s="119">
        <v>44</v>
      </c>
      <c r="AR1119" s="119">
        <v>40</v>
      </c>
      <c r="AS1119" s="119">
        <v>3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23.6</v>
      </c>
      <c r="BI1119" s="119">
        <v>24</v>
      </c>
      <c r="BJ1119" s="119">
        <v>27.3</v>
      </c>
      <c r="BK1119" s="119">
        <v>29.9</v>
      </c>
      <c r="BL1119" s="119">
        <v>0</v>
      </c>
      <c r="BM1119" s="119" t="s">
        <v>705</v>
      </c>
    </row>
    <row r="1120" spans="1:65" s="119" customFormat="1" ht="11.4" x14ac:dyDescent="0.2">
      <c r="A1120" s="119" t="s">
        <v>138</v>
      </c>
      <c r="B1120" s="119">
        <v>65</v>
      </c>
      <c r="C1120" s="119">
        <v>2</v>
      </c>
      <c r="D1120" s="119">
        <v>59</v>
      </c>
      <c r="E1120" s="119">
        <v>0</v>
      </c>
      <c r="F1120" s="119">
        <v>4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3.077</v>
      </c>
      <c r="P1120" s="119">
        <v>90.77</v>
      </c>
      <c r="Q1120" s="119">
        <v>0</v>
      </c>
      <c r="R1120" s="119">
        <v>6.1539999999999999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718</v>
      </c>
      <c r="AB1120" s="119" t="s">
        <v>393</v>
      </c>
      <c r="AC1120" s="119" t="s">
        <v>54</v>
      </c>
      <c r="AD1120" s="119" t="s">
        <v>418</v>
      </c>
      <c r="AE1120" s="119" t="s">
        <v>54</v>
      </c>
      <c r="AF1120" s="119" t="s">
        <v>54</v>
      </c>
      <c r="AG1120" s="119" t="s">
        <v>54</v>
      </c>
      <c r="AH1120" s="119" t="s">
        <v>54</v>
      </c>
      <c r="AI1120" s="119" t="s">
        <v>54</v>
      </c>
      <c r="AJ1120" s="119" t="s">
        <v>54</v>
      </c>
      <c r="AK1120" s="119" t="s">
        <v>54</v>
      </c>
      <c r="AL1120" s="119" t="s">
        <v>54</v>
      </c>
      <c r="AM1120" s="119">
        <v>2</v>
      </c>
      <c r="AN1120" s="119">
        <v>0</v>
      </c>
      <c r="AO1120" s="119">
        <v>0</v>
      </c>
      <c r="AP1120" s="119">
        <v>6</v>
      </c>
      <c r="AQ1120" s="119">
        <v>41</v>
      </c>
      <c r="AR1120" s="119">
        <v>15</v>
      </c>
      <c r="AS1120" s="119">
        <v>0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22.7</v>
      </c>
      <c r="BI1120" s="119">
        <v>23.3</v>
      </c>
      <c r="BJ1120" s="119">
        <v>26</v>
      </c>
      <c r="BK1120" s="119">
        <v>27.8</v>
      </c>
      <c r="BL1120" s="119">
        <v>1</v>
      </c>
      <c r="BM1120" s="119" t="s">
        <v>706</v>
      </c>
    </row>
    <row r="1121" spans="1:65" s="119" customFormat="1" ht="11.4" x14ac:dyDescent="0.2">
      <c r="A1121" s="119" t="s">
        <v>139</v>
      </c>
      <c r="B1121" s="119">
        <v>88</v>
      </c>
      <c r="C1121" s="119">
        <v>1</v>
      </c>
      <c r="D1121" s="119">
        <v>85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1.1359999999999999</v>
      </c>
      <c r="P1121" s="119">
        <v>96.59</v>
      </c>
      <c r="Q1121" s="119">
        <v>0</v>
      </c>
      <c r="R1121" s="119">
        <v>2.2730000000000001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428</v>
      </c>
      <c r="AB1121" s="119" t="s">
        <v>477</v>
      </c>
      <c r="AC1121" s="119" t="s">
        <v>54</v>
      </c>
      <c r="AD1121" s="119" t="s">
        <v>549</v>
      </c>
      <c r="AE1121" s="119" t="s">
        <v>54</v>
      </c>
      <c r="AF1121" s="119" t="s">
        <v>54</v>
      </c>
      <c r="AG1121" s="119" t="s">
        <v>54</v>
      </c>
      <c r="AH1121" s="119" t="s">
        <v>54</v>
      </c>
      <c r="AI1121" s="119" t="s">
        <v>54</v>
      </c>
      <c r="AJ1121" s="119" t="s">
        <v>54</v>
      </c>
      <c r="AK1121" s="119" t="s">
        <v>54</v>
      </c>
      <c r="AL1121" s="119" t="s">
        <v>54</v>
      </c>
      <c r="AM1121" s="119">
        <v>0</v>
      </c>
      <c r="AN1121" s="119">
        <v>0</v>
      </c>
      <c r="AO1121" s="119">
        <v>0</v>
      </c>
      <c r="AP1121" s="119">
        <v>4</v>
      </c>
      <c r="AQ1121" s="119">
        <v>28</v>
      </c>
      <c r="AR1121" s="119">
        <v>39</v>
      </c>
      <c r="AS1121" s="119">
        <v>17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26.2</v>
      </c>
      <c r="BI1121" s="119">
        <v>26.2</v>
      </c>
      <c r="BJ1121" s="119">
        <v>30.5</v>
      </c>
      <c r="BK1121" s="119">
        <v>33.1</v>
      </c>
      <c r="BL1121" s="119">
        <v>0</v>
      </c>
      <c r="BM1121" s="119" t="s">
        <v>705</v>
      </c>
    </row>
    <row r="1122" spans="1:65" s="119" customFormat="1" ht="11.4" x14ac:dyDescent="0.2">
      <c r="A1122" s="119" t="s">
        <v>139</v>
      </c>
      <c r="B1122" s="119">
        <v>49</v>
      </c>
      <c r="C1122" s="119">
        <v>3</v>
      </c>
      <c r="D1122" s="119">
        <v>41</v>
      </c>
      <c r="E1122" s="119">
        <v>0</v>
      </c>
      <c r="F1122" s="119">
        <v>5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6.1219999999999999</v>
      </c>
      <c r="P1122" s="119">
        <v>83.67</v>
      </c>
      <c r="Q1122" s="119">
        <v>0</v>
      </c>
      <c r="R1122" s="119">
        <v>10.199999999999999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475</v>
      </c>
      <c r="AB1122" s="119" t="s">
        <v>451</v>
      </c>
      <c r="AC1122" s="119" t="s">
        <v>54</v>
      </c>
      <c r="AD1122" s="119" t="s">
        <v>452</v>
      </c>
      <c r="AE1122" s="119" t="s">
        <v>54</v>
      </c>
      <c r="AF1122" s="119" t="s">
        <v>54</v>
      </c>
      <c r="AG1122" s="119" t="s">
        <v>54</v>
      </c>
      <c r="AH1122" s="119" t="s">
        <v>54</v>
      </c>
      <c r="AI1122" s="119" t="s">
        <v>54</v>
      </c>
      <c r="AJ1122" s="119" t="s">
        <v>54</v>
      </c>
      <c r="AK1122" s="119" t="s">
        <v>54</v>
      </c>
      <c r="AL1122" s="119" t="s">
        <v>54</v>
      </c>
      <c r="AM1122" s="119">
        <v>0</v>
      </c>
      <c r="AN1122" s="119">
        <v>0</v>
      </c>
      <c r="AO1122" s="119">
        <v>1</v>
      </c>
      <c r="AP1122" s="119">
        <v>2</v>
      </c>
      <c r="AQ1122" s="119">
        <v>31</v>
      </c>
      <c r="AR1122" s="119">
        <v>14</v>
      </c>
      <c r="AS1122" s="119">
        <v>0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24.4</v>
      </c>
      <c r="BI1122" s="119">
        <v>24.3</v>
      </c>
      <c r="BJ1122" s="119">
        <v>27.6</v>
      </c>
      <c r="BK1122" s="119">
        <v>29.7</v>
      </c>
      <c r="BL1122" s="119">
        <v>0</v>
      </c>
      <c r="BM1122" s="119" t="s">
        <v>706</v>
      </c>
    </row>
    <row r="1123" spans="1:65" s="119" customFormat="1" ht="11.4" x14ac:dyDescent="0.2">
      <c r="A1123" s="119" t="s">
        <v>140</v>
      </c>
      <c r="B1123" s="119">
        <v>90</v>
      </c>
      <c r="C1123" s="119">
        <v>1</v>
      </c>
      <c r="D1123" s="119">
        <v>81</v>
      </c>
      <c r="E1123" s="119">
        <v>1</v>
      </c>
      <c r="F1123" s="119">
        <v>6</v>
      </c>
      <c r="G1123" s="119">
        <v>0</v>
      </c>
      <c r="H1123" s="119">
        <v>0</v>
      </c>
      <c r="I1123" s="119">
        <v>0</v>
      </c>
      <c r="J1123" s="119">
        <v>1</v>
      </c>
      <c r="K1123" s="119">
        <v>0</v>
      </c>
      <c r="L1123" s="119">
        <v>0</v>
      </c>
      <c r="M1123" s="119">
        <v>0</v>
      </c>
      <c r="N1123" s="119">
        <v>0</v>
      </c>
      <c r="O1123" s="119">
        <v>1.111</v>
      </c>
      <c r="P1123" s="119">
        <v>90</v>
      </c>
      <c r="Q1123" s="119">
        <v>1.111</v>
      </c>
      <c r="R1123" s="119">
        <v>6.6669999999999998</v>
      </c>
      <c r="S1123" s="119">
        <v>0</v>
      </c>
      <c r="T1123" s="119">
        <v>0</v>
      </c>
      <c r="U1123" s="119">
        <v>0</v>
      </c>
      <c r="V1123" s="119">
        <v>1.111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569</v>
      </c>
      <c r="AB1123" s="119" t="s">
        <v>445</v>
      </c>
      <c r="AC1123" s="119" t="s">
        <v>437</v>
      </c>
      <c r="AD1123" s="119" t="s">
        <v>458</v>
      </c>
      <c r="AE1123" s="119" t="s">
        <v>54</v>
      </c>
      <c r="AF1123" s="119" t="s">
        <v>54</v>
      </c>
      <c r="AG1123" s="119" t="s">
        <v>54</v>
      </c>
      <c r="AH1123" s="119" t="s">
        <v>476</v>
      </c>
      <c r="AI1123" s="119" t="s">
        <v>54</v>
      </c>
      <c r="AJ1123" s="119" t="s">
        <v>54</v>
      </c>
      <c r="AK1123" s="119" t="s">
        <v>54</v>
      </c>
      <c r="AL1123" s="119" t="s">
        <v>54</v>
      </c>
      <c r="AM1123" s="119">
        <v>0</v>
      </c>
      <c r="AN1123" s="119">
        <v>0</v>
      </c>
      <c r="AO1123" s="119">
        <v>0</v>
      </c>
      <c r="AP1123" s="119">
        <v>3</v>
      </c>
      <c r="AQ1123" s="119">
        <v>25</v>
      </c>
      <c r="AR1123" s="119">
        <v>49</v>
      </c>
      <c r="AS1123" s="119">
        <v>13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26.5</v>
      </c>
      <c r="BI1123" s="119">
        <v>26.3</v>
      </c>
      <c r="BJ1123" s="119">
        <v>30</v>
      </c>
      <c r="BK1123" s="119">
        <v>32.200000000000003</v>
      </c>
      <c r="BL1123" s="119">
        <v>0</v>
      </c>
      <c r="BM1123" s="119" t="s">
        <v>705</v>
      </c>
    </row>
    <row r="1124" spans="1:65" s="119" customFormat="1" ht="11.4" x14ac:dyDescent="0.2">
      <c r="A1124" s="119" t="s">
        <v>140</v>
      </c>
      <c r="B1124" s="119">
        <v>60</v>
      </c>
      <c r="C1124" s="119">
        <v>3</v>
      </c>
      <c r="D1124" s="119">
        <v>57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5</v>
      </c>
      <c r="P1124" s="119">
        <v>95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412</v>
      </c>
      <c r="AB1124" s="119" t="s">
        <v>448</v>
      </c>
      <c r="AC1124" s="119" t="s">
        <v>54</v>
      </c>
      <c r="AD1124" s="119" t="s">
        <v>54</v>
      </c>
      <c r="AE1124" s="119" t="s">
        <v>54</v>
      </c>
      <c r="AF1124" s="119" t="s">
        <v>54</v>
      </c>
      <c r="AG1124" s="119" t="s">
        <v>54</v>
      </c>
      <c r="AH1124" s="119" t="s">
        <v>54</v>
      </c>
      <c r="AI1124" s="119" t="s">
        <v>54</v>
      </c>
      <c r="AJ1124" s="119" t="s">
        <v>54</v>
      </c>
      <c r="AK1124" s="119" t="s">
        <v>54</v>
      </c>
      <c r="AL1124" s="119" t="s">
        <v>54</v>
      </c>
      <c r="AM1124" s="119">
        <v>0</v>
      </c>
      <c r="AN1124" s="119">
        <v>1</v>
      </c>
      <c r="AO1124" s="119">
        <v>1</v>
      </c>
      <c r="AP1124" s="119">
        <v>3</v>
      </c>
      <c r="AQ1124" s="119">
        <v>34</v>
      </c>
      <c r="AR1124" s="119">
        <v>19</v>
      </c>
      <c r="AS1124" s="119">
        <v>2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23.8</v>
      </c>
      <c r="BI1124" s="119">
        <v>23.8</v>
      </c>
      <c r="BJ1124" s="119">
        <v>26.5</v>
      </c>
      <c r="BK1124" s="119">
        <v>29.6</v>
      </c>
      <c r="BL1124" s="119">
        <v>0</v>
      </c>
      <c r="BM1124" s="119" t="s">
        <v>706</v>
      </c>
    </row>
    <row r="1125" spans="1:65" s="119" customFormat="1" ht="11.4" x14ac:dyDescent="0.2">
      <c r="A1125" s="119" t="s">
        <v>141</v>
      </c>
      <c r="B1125" s="119">
        <v>108</v>
      </c>
      <c r="C1125" s="119">
        <v>0</v>
      </c>
      <c r="D1125" s="119">
        <v>106</v>
      </c>
      <c r="E1125" s="119">
        <v>1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98.15</v>
      </c>
      <c r="Q1125" s="119">
        <v>0.92600000000000005</v>
      </c>
      <c r="R1125" s="119">
        <v>0.92600000000000005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54</v>
      </c>
      <c r="AB1125" s="119" t="s">
        <v>451</v>
      </c>
      <c r="AC1125" s="119" t="s">
        <v>464</v>
      </c>
      <c r="AD1125" s="119" t="s">
        <v>564</v>
      </c>
      <c r="AE1125" s="119" t="s">
        <v>54</v>
      </c>
      <c r="AF1125" s="119" t="s">
        <v>54</v>
      </c>
      <c r="AG1125" s="119" t="s">
        <v>54</v>
      </c>
      <c r="AH1125" s="119" t="s">
        <v>54</v>
      </c>
      <c r="AI1125" s="119" t="s">
        <v>54</v>
      </c>
      <c r="AJ1125" s="119" t="s">
        <v>54</v>
      </c>
      <c r="AK1125" s="119" t="s">
        <v>54</v>
      </c>
      <c r="AL1125" s="119" t="s">
        <v>54</v>
      </c>
      <c r="AM1125" s="119">
        <v>0</v>
      </c>
      <c r="AN1125" s="119">
        <v>1</v>
      </c>
      <c r="AO1125" s="119">
        <v>1</v>
      </c>
      <c r="AP1125" s="119">
        <v>8</v>
      </c>
      <c r="AQ1125" s="119">
        <v>55</v>
      </c>
      <c r="AR1125" s="119">
        <v>33</v>
      </c>
      <c r="AS1125" s="119">
        <v>9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24.4</v>
      </c>
      <c r="BI1125" s="119">
        <v>24.4</v>
      </c>
      <c r="BJ1125" s="119">
        <v>28.4</v>
      </c>
      <c r="BK1125" s="119">
        <v>32.700000000000003</v>
      </c>
      <c r="BL1125" s="119">
        <v>1</v>
      </c>
      <c r="BM1125" s="119" t="s">
        <v>705</v>
      </c>
    </row>
    <row r="1126" spans="1:65" s="119" customFormat="1" ht="11.4" x14ac:dyDescent="0.2">
      <c r="A1126" s="119" t="s">
        <v>141</v>
      </c>
      <c r="B1126" s="119">
        <v>55</v>
      </c>
      <c r="C1126" s="119">
        <v>2</v>
      </c>
      <c r="D1126" s="119">
        <v>50</v>
      </c>
      <c r="E1126" s="119">
        <v>0</v>
      </c>
      <c r="F1126" s="119">
        <v>2</v>
      </c>
      <c r="G1126" s="119">
        <v>0</v>
      </c>
      <c r="H1126" s="119">
        <v>1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3.6360000000000001</v>
      </c>
      <c r="P1126" s="119">
        <v>90.91</v>
      </c>
      <c r="Q1126" s="119">
        <v>0</v>
      </c>
      <c r="R1126" s="119">
        <v>3.6360000000000001</v>
      </c>
      <c r="S1126" s="119">
        <v>0</v>
      </c>
      <c r="T1126" s="119">
        <v>1.8180000000000001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661</v>
      </c>
      <c r="AB1126" s="119" t="s">
        <v>457</v>
      </c>
      <c r="AC1126" s="119" t="s">
        <v>54</v>
      </c>
      <c r="AD1126" s="119" t="s">
        <v>453</v>
      </c>
      <c r="AE1126" s="119" t="s">
        <v>54</v>
      </c>
      <c r="AF1126" s="119" t="s">
        <v>451</v>
      </c>
      <c r="AG1126" s="119" t="s">
        <v>54</v>
      </c>
      <c r="AH1126" s="119" t="s">
        <v>54</v>
      </c>
      <c r="AI1126" s="119" t="s">
        <v>54</v>
      </c>
      <c r="AJ1126" s="119" t="s">
        <v>54</v>
      </c>
      <c r="AK1126" s="119" t="s">
        <v>54</v>
      </c>
      <c r="AL1126" s="119" t="s">
        <v>54</v>
      </c>
      <c r="AM1126" s="119">
        <v>1</v>
      </c>
      <c r="AN1126" s="119">
        <v>1</v>
      </c>
      <c r="AO1126" s="119">
        <v>1</v>
      </c>
      <c r="AP1126" s="119">
        <v>5</v>
      </c>
      <c r="AQ1126" s="119">
        <v>30</v>
      </c>
      <c r="AR1126" s="119">
        <v>16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23.2</v>
      </c>
      <c r="BI1126" s="119">
        <v>24.2</v>
      </c>
      <c r="BJ1126" s="119">
        <v>27.4</v>
      </c>
      <c r="BK1126" s="119">
        <v>29.2</v>
      </c>
      <c r="BL1126" s="119">
        <v>0</v>
      </c>
      <c r="BM1126" s="119" t="s">
        <v>706</v>
      </c>
    </row>
    <row r="1127" spans="1:65" s="119" customFormat="1" ht="11.4" x14ac:dyDescent="0.2">
      <c r="A1127" s="119" t="s">
        <v>142</v>
      </c>
      <c r="B1127" s="119">
        <v>94</v>
      </c>
      <c r="C1127" s="119">
        <v>1</v>
      </c>
      <c r="D1127" s="119">
        <v>88</v>
      </c>
      <c r="E1127" s="119">
        <v>0</v>
      </c>
      <c r="F1127" s="119">
        <v>5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1.0640000000000001</v>
      </c>
      <c r="P1127" s="119">
        <v>93.62</v>
      </c>
      <c r="Q1127" s="119">
        <v>0</v>
      </c>
      <c r="R1127" s="119">
        <v>5.319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566</v>
      </c>
      <c r="AB1127" s="119" t="s">
        <v>460</v>
      </c>
      <c r="AC1127" s="119" t="s">
        <v>54</v>
      </c>
      <c r="AD1127" s="119" t="s">
        <v>449</v>
      </c>
      <c r="AE1127" s="119" t="s">
        <v>54</v>
      </c>
      <c r="AF1127" s="119" t="s">
        <v>54</v>
      </c>
      <c r="AG1127" s="119" t="s">
        <v>54</v>
      </c>
      <c r="AH1127" s="119" t="s">
        <v>54</v>
      </c>
      <c r="AI1127" s="119" t="s">
        <v>54</v>
      </c>
      <c r="AJ1127" s="119" t="s">
        <v>54</v>
      </c>
      <c r="AK1127" s="119" t="s">
        <v>54</v>
      </c>
      <c r="AL1127" s="119" t="s">
        <v>54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36</v>
      </c>
      <c r="AR1127" s="119">
        <v>36</v>
      </c>
      <c r="AS1127" s="119">
        <v>18</v>
      </c>
      <c r="AT1127" s="119">
        <v>4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26.8</v>
      </c>
      <c r="BI1127" s="119">
        <v>26.2</v>
      </c>
      <c r="BJ1127" s="119">
        <v>31</v>
      </c>
      <c r="BK1127" s="119">
        <v>34.6</v>
      </c>
      <c r="BL1127" s="119">
        <v>3</v>
      </c>
      <c r="BM1127" s="119" t="s">
        <v>705</v>
      </c>
    </row>
    <row r="1128" spans="1:65" s="119" customFormat="1" ht="11.4" x14ac:dyDescent="0.2">
      <c r="A1128" s="119" t="s">
        <v>142</v>
      </c>
      <c r="B1128" s="119">
        <v>52</v>
      </c>
      <c r="C1128" s="119">
        <v>1</v>
      </c>
      <c r="D1128" s="119">
        <v>49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1.923</v>
      </c>
      <c r="P1128" s="119">
        <v>94.23</v>
      </c>
      <c r="Q1128" s="119">
        <v>0</v>
      </c>
      <c r="R1128" s="119">
        <v>3.8460000000000001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587</v>
      </c>
      <c r="AB1128" s="119" t="s">
        <v>565</v>
      </c>
      <c r="AC1128" s="119" t="s">
        <v>54</v>
      </c>
      <c r="AD1128" s="119" t="s">
        <v>430</v>
      </c>
      <c r="AE1128" s="119" t="s">
        <v>54</v>
      </c>
      <c r="AF1128" s="119" t="s">
        <v>54</v>
      </c>
      <c r="AG1128" s="119" t="s">
        <v>54</v>
      </c>
      <c r="AH1128" s="119" t="s">
        <v>54</v>
      </c>
      <c r="AI1128" s="119" t="s">
        <v>54</v>
      </c>
      <c r="AJ1128" s="119" t="s">
        <v>54</v>
      </c>
      <c r="AK1128" s="119" t="s">
        <v>54</v>
      </c>
      <c r="AL1128" s="119" t="s">
        <v>54</v>
      </c>
      <c r="AM1128" s="119">
        <v>0</v>
      </c>
      <c r="AN1128" s="119">
        <v>0</v>
      </c>
      <c r="AO1128" s="119">
        <v>1</v>
      </c>
      <c r="AP1128" s="119">
        <v>4</v>
      </c>
      <c r="AQ1128" s="119">
        <v>27</v>
      </c>
      <c r="AR1128" s="119">
        <v>16</v>
      </c>
      <c r="AS1128" s="119">
        <v>4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24.3</v>
      </c>
      <c r="BI1128" s="119">
        <v>24.3</v>
      </c>
      <c r="BJ1128" s="119">
        <v>28.5</v>
      </c>
      <c r="BK1128" s="119">
        <v>31.3</v>
      </c>
      <c r="BL1128" s="119">
        <v>0</v>
      </c>
      <c r="BM1128" s="119" t="s">
        <v>706</v>
      </c>
    </row>
    <row r="1129" spans="1:65" s="119" customFormat="1" ht="11.4" x14ac:dyDescent="0.2">
      <c r="A1129" s="119" t="s">
        <v>143</v>
      </c>
      <c r="B1129" s="119">
        <v>57</v>
      </c>
      <c r="C1129" s="119">
        <v>1</v>
      </c>
      <c r="D1129" s="119">
        <v>51</v>
      </c>
      <c r="E1129" s="119">
        <v>0</v>
      </c>
      <c r="F1129" s="119">
        <v>5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1.754</v>
      </c>
      <c r="P1129" s="119">
        <v>89.47</v>
      </c>
      <c r="Q1129" s="119">
        <v>0</v>
      </c>
      <c r="R1129" s="119">
        <v>8.7720000000000002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546</v>
      </c>
      <c r="AB1129" s="119" t="s">
        <v>442</v>
      </c>
      <c r="AC1129" s="119" t="s">
        <v>54</v>
      </c>
      <c r="AD1129" s="119" t="s">
        <v>524</v>
      </c>
      <c r="AE1129" s="119" t="s">
        <v>54</v>
      </c>
      <c r="AF1129" s="119" t="s">
        <v>54</v>
      </c>
      <c r="AG1129" s="119" t="s">
        <v>54</v>
      </c>
      <c r="AH1129" s="119" t="s">
        <v>54</v>
      </c>
      <c r="AI1129" s="119" t="s">
        <v>54</v>
      </c>
      <c r="AJ1129" s="119" t="s">
        <v>54</v>
      </c>
      <c r="AK1129" s="119" t="s">
        <v>54</v>
      </c>
      <c r="AL1129" s="119" t="s">
        <v>54</v>
      </c>
      <c r="AM1129" s="119">
        <v>0</v>
      </c>
      <c r="AN1129" s="119">
        <v>1</v>
      </c>
      <c r="AO1129" s="119">
        <v>0</v>
      </c>
      <c r="AP1129" s="119">
        <v>2</v>
      </c>
      <c r="AQ1129" s="119">
        <v>15</v>
      </c>
      <c r="AR1129" s="119">
        <v>31</v>
      </c>
      <c r="AS1129" s="119">
        <v>7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26.2</v>
      </c>
      <c r="BI1129" s="119">
        <v>26.3</v>
      </c>
      <c r="BJ1129" s="119">
        <v>29.6</v>
      </c>
      <c r="BK1129" s="119">
        <v>31.9</v>
      </c>
      <c r="BL1129" s="119">
        <v>0</v>
      </c>
      <c r="BM1129" s="119" t="s">
        <v>705</v>
      </c>
    </row>
    <row r="1130" spans="1:65" s="119" customFormat="1" ht="11.4" x14ac:dyDescent="0.2">
      <c r="A1130" s="119" t="s">
        <v>143</v>
      </c>
      <c r="B1130" s="119">
        <v>53</v>
      </c>
      <c r="C1130" s="119">
        <v>1</v>
      </c>
      <c r="D1130" s="119">
        <v>48</v>
      </c>
      <c r="E1130" s="119">
        <v>0</v>
      </c>
      <c r="F1130" s="119">
        <v>3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1.887</v>
      </c>
      <c r="P1130" s="119">
        <v>90.57</v>
      </c>
      <c r="Q1130" s="119">
        <v>0</v>
      </c>
      <c r="R1130" s="119">
        <v>5.66</v>
      </c>
      <c r="S1130" s="119">
        <v>1.887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590</v>
      </c>
      <c r="AB1130" s="119" t="s">
        <v>469</v>
      </c>
      <c r="AC1130" s="119" t="s">
        <v>54</v>
      </c>
      <c r="AD1130" s="119" t="s">
        <v>448</v>
      </c>
      <c r="AE1130" s="119" t="s">
        <v>424</v>
      </c>
      <c r="AF1130" s="119" t="s">
        <v>54</v>
      </c>
      <c r="AG1130" s="119" t="s">
        <v>54</v>
      </c>
      <c r="AH1130" s="119" t="s">
        <v>54</v>
      </c>
      <c r="AI1130" s="119" t="s">
        <v>54</v>
      </c>
      <c r="AJ1130" s="119" t="s">
        <v>54</v>
      </c>
      <c r="AK1130" s="119" t="s">
        <v>54</v>
      </c>
      <c r="AL1130" s="119" t="s">
        <v>54</v>
      </c>
      <c r="AM1130" s="119">
        <v>0</v>
      </c>
      <c r="AN1130" s="119">
        <v>0</v>
      </c>
      <c r="AO1130" s="119">
        <v>1</v>
      </c>
      <c r="AP1130" s="119">
        <v>3</v>
      </c>
      <c r="AQ1130" s="119">
        <v>26</v>
      </c>
      <c r="AR1130" s="119">
        <v>22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24.5</v>
      </c>
      <c r="BI1130" s="119">
        <v>24.8</v>
      </c>
      <c r="BJ1130" s="119">
        <v>27.6</v>
      </c>
      <c r="BK1130" s="119">
        <v>29.5</v>
      </c>
      <c r="BL1130" s="119">
        <v>0</v>
      </c>
      <c r="BM1130" s="119" t="s">
        <v>706</v>
      </c>
    </row>
    <row r="1131" spans="1:65" s="119" customFormat="1" ht="11.4" x14ac:dyDescent="0.2">
      <c r="A1131" s="119" t="s">
        <v>144</v>
      </c>
      <c r="B1131" s="119">
        <v>62</v>
      </c>
      <c r="C1131" s="119">
        <v>0</v>
      </c>
      <c r="D1131" s="119">
        <v>56</v>
      </c>
      <c r="E1131" s="119">
        <v>0</v>
      </c>
      <c r="F1131" s="119">
        <v>5</v>
      </c>
      <c r="G1131" s="119">
        <v>1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90.32</v>
      </c>
      <c r="Q1131" s="119">
        <v>0</v>
      </c>
      <c r="R1131" s="119">
        <v>8.0649999999999995</v>
      </c>
      <c r="S1131" s="119">
        <v>1.613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54</v>
      </c>
      <c r="AB1131" s="119" t="s">
        <v>558</v>
      </c>
      <c r="AC1131" s="119" t="s">
        <v>54</v>
      </c>
      <c r="AD1131" s="119" t="s">
        <v>561</v>
      </c>
      <c r="AE1131" s="119" t="s">
        <v>461</v>
      </c>
      <c r="AF1131" s="119" t="s">
        <v>54</v>
      </c>
      <c r="AG1131" s="119" t="s">
        <v>54</v>
      </c>
      <c r="AH1131" s="119" t="s">
        <v>54</v>
      </c>
      <c r="AI1131" s="119" t="s">
        <v>54</v>
      </c>
      <c r="AJ1131" s="119" t="s">
        <v>54</v>
      </c>
      <c r="AK1131" s="119" t="s">
        <v>54</v>
      </c>
      <c r="AL1131" s="119" t="s">
        <v>54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20</v>
      </c>
      <c r="AR1131" s="119">
        <v>29</v>
      </c>
      <c r="AS1131" s="119">
        <v>7</v>
      </c>
      <c r="AT1131" s="119">
        <v>3</v>
      </c>
      <c r="AU1131" s="119">
        <v>1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</v>
      </c>
      <c r="BI1131" s="119">
        <v>26.9</v>
      </c>
      <c r="BJ1131" s="119">
        <v>31.6</v>
      </c>
      <c r="BK1131" s="119">
        <v>36.700000000000003</v>
      </c>
      <c r="BL1131" s="119">
        <v>2</v>
      </c>
      <c r="BM1131" s="119" t="s">
        <v>705</v>
      </c>
    </row>
    <row r="1132" spans="1:65" s="119" customFormat="1" ht="11.4" x14ac:dyDescent="0.2">
      <c r="A1132" s="119" t="s">
        <v>144</v>
      </c>
      <c r="B1132" s="119">
        <v>34</v>
      </c>
      <c r="C1132" s="119">
        <v>1</v>
      </c>
      <c r="D1132" s="119">
        <v>32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2.9409999999999998</v>
      </c>
      <c r="P1132" s="119">
        <v>94.12</v>
      </c>
      <c r="Q1132" s="119">
        <v>0</v>
      </c>
      <c r="R1132" s="119">
        <v>2.9409999999999998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684</v>
      </c>
      <c r="AB1132" s="119" t="s">
        <v>408</v>
      </c>
      <c r="AC1132" s="119" t="s">
        <v>54</v>
      </c>
      <c r="AD1132" s="119" t="s">
        <v>410</v>
      </c>
      <c r="AE1132" s="119" t="s">
        <v>54</v>
      </c>
      <c r="AF1132" s="119" t="s">
        <v>54</v>
      </c>
      <c r="AG1132" s="119" t="s">
        <v>54</v>
      </c>
      <c r="AH1132" s="119" t="s">
        <v>54</v>
      </c>
      <c r="AI1132" s="119" t="s">
        <v>54</v>
      </c>
      <c r="AJ1132" s="119" t="s">
        <v>54</v>
      </c>
      <c r="AK1132" s="119" t="s">
        <v>54</v>
      </c>
      <c r="AL1132" s="119" t="s">
        <v>54</v>
      </c>
      <c r="AM1132" s="119">
        <v>0</v>
      </c>
      <c r="AN1132" s="119">
        <v>2</v>
      </c>
      <c r="AO1132" s="119">
        <v>3</v>
      </c>
      <c r="AP1132" s="119">
        <v>2</v>
      </c>
      <c r="AQ1132" s="119">
        <v>19</v>
      </c>
      <c r="AR1132" s="119">
        <v>6</v>
      </c>
      <c r="AS1132" s="119">
        <v>1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22.1</v>
      </c>
      <c r="BI1132" s="119">
        <v>22.6</v>
      </c>
      <c r="BJ1132" s="119">
        <v>26.4</v>
      </c>
      <c r="BK1132" s="119">
        <v>35.200000000000003</v>
      </c>
      <c r="BL1132" s="119">
        <v>1</v>
      </c>
      <c r="BM1132" s="119" t="s">
        <v>706</v>
      </c>
    </row>
    <row r="1133" spans="1:65" s="119" customFormat="1" ht="11.4" x14ac:dyDescent="0.2">
      <c r="A1133" s="119" t="s">
        <v>145</v>
      </c>
      <c r="B1133" s="119">
        <v>50</v>
      </c>
      <c r="C1133" s="119">
        <v>1</v>
      </c>
      <c r="D1133" s="119">
        <v>45</v>
      </c>
      <c r="E1133" s="119">
        <v>1</v>
      </c>
      <c r="F1133" s="119">
        <v>3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2</v>
      </c>
      <c r="P1133" s="119">
        <v>90</v>
      </c>
      <c r="Q1133" s="119">
        <v>2</v>
      </c>
      <c r="R1133" s="119">
        <v>6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569</v>
      </c>
      <c r="AB1133" s="119" t="s">
        <v>524</v>
      </c>
      <c r="AC1133" s="119" t="s">
        <v>452</v>
      </c>
      <c r="AD1133" s="119" t="s">
        <v>560</v>
      </c>
      <c r="AE1133" s="119" t="s">
        <v>54</v>
      </c>
      <c r="AF1133" s="119" t="s">
        <v>54</v>
      </c>
      <c r="AG1133" s="119" t="s">
        <v>54</v>
      </c>
      <c r="AH1133" s="119" t="s">
        <v>54</v>
      </c>
      <c r="AI1133" s="119" t="s">
        <v>54</v>
      </c>
      <c r="AJ1133" s="119" t="s">
        <v>54</v>
      </c>
      <c r="AK1133" s="119" t="s">
        <v>54</v>
      </c>
      <c r="AL1133" s="119" t="s">
        <v>54</v>
      </c>
      <c r="AM1133" s="119">
        <v>0</v>
      </c>
      <c r="AN1133" s="119">
        <v>1</v>
      </c>
      <c r="AO1133" s="119">
        <v>1</v>
      </c>
      <c r="AP1133" s="119">
        <v>0</v>
      </c>
      <c r="AQ1133" s="119">
        <v>16</v>
      </c>
      <c r="AR1133" s="119">
        <v>28</v>
      </c>
      <c r="AS1133" s="119">
        <v>4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25.8</v>
      </c>
      <c r="BI1133" s="119">
        <v>25.8</v>
      </c>
      <c r="BJ1133" s="119">
        <v>29</v>
      </c>
      <c r="BK1133" s="119">
        <v>33.1</v>
      </c>
      <c r="BL1133" s="119">
        <v>0</v>
      </c>
      <c r="BM1133" s="119" t="s">
        <v>705</v>
      </c>
    </row>
    <row r="1134" spans="1:65" s="119" customFormat="1" ht="11.4" x14ac:dyDescent="0.2">
      <c r="A1134" s="119" t="s">
        <v>145</v>
      </c>
      <c r="B1134" s="119">
        <v>36</v>
      </c>
      <c r="C1134" s="119">
        <v>1</v>
      </c>
      <c r="D1134" s="119">
        <v>30</v>
      </c>
      <c r="E1134" s="119">
        <v>0</v>
      </c>
      <c r="F1134" s="119">
        <v>3</v>
      </c>
      <c r="G1134" s="119">
        <v>1</v>
      </c>
      <c r="H1134" s="119">
        <v>0</v>
      </c>
      <c r="I1134" s="119">
        <v>0</v>
      </c>
      <c r="J1134" s="119">
        <v>1</v>
      </c>
      <c r="K1134" s="119">
        <v>0</v>
      </c>
      <c r="L1134" s="119">
        <v>0</v>
      </c>
      <c r="M1134" s="119">
        <v>0</v>
      </c>
      <c r="N1134" s="119">
        <v>0</v>
      </c>
      <c r="O1134" s="119">
        <v>2.778</v>
      </c>
      <c r="P1134" s="119">
        <v>83.33</v>
      </c>
      <c r="Q1134" s="119">
        <v>0</v>
      </c>
      <c r="R1134" s="119">
        <v>8.3330000000000002</v>
      </c>
      <c r="S1134" s="119">
        <v>2.778</v>
      </c>
      <c r="T1134" s="119">
        <v>0</v>
      </c>
      <c r="U1134" s="119">
        <v>0</v>
      </c>
      <c r="V1134" s="119">
        <v>2.778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718</v>
      </c>
      <c r="AB1134" s="119" t="s">
        <v>450</v>
      </c>
      <c r="AC1134" s="119" t="s">
        <v>54</v>
      </c>
      <c r="AD1134" s="119" t="s">
        <v>388</v>
      </c>
      <c r="AE1134" s="119" t="s">
        <v>517</v>
      </c>
      <c r="AF1134" s="119" t="s">
        <v>54</v>
      </c>
      <c r="AG1134" s="119" t="s">
        <v>54</v>
      </c>
      <c r="AH1134" s="119" t="s">
        <v>397</v>
      </c>
      <c r="AI1134" s="119" t="s">
        <v>54</v>
      </c>
      <c r="AJ1134" s="119" t="s">
        <v>54</v>
      </c>
      <c r="AK1134" s="119" t="s">
        <v>54</v>
      </c>
      <c r="AL1134" s="119" t="s">
        <v>54</v>
      </c>
      <c r="AM1134" s="119">
        <v>1</v>
      </c>
      <c r="AN1134" s="119">
        <v>0</v>
      </c>
      <c r="AO1134" s="119">
        <v>0</v>
      </c>
      <c r="AP1134" s="119">
        <v>3</v>
      </c>
      <c r="AQ1134" s="119">
        <v>21</v>
      </c>
      <c r="AR1134" s="119">
        <v>11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23.1</v>
      </c>
      <c r="BI1134" s="119">
        <v>23.5</v>
      </c>
      <c r="BJ1134" s="119">
        <v>26.1</v>
      </c>
      <c r="BK1134" s="119">
        <v>29.4</v>
      </c>
      <c r="BL1134" s="119">
        <v>0</v>
      </c>
      <c r="BM1134" s="119" t="s">
        <v>706</v>
      </c>
    </row>
    <row r="1135" spans="1:65" s="119" customFormat="1" ht="11.4" x14ac:dyDescent="0.2">
      <c r="A1135" s="119" t="s">
        <v>146</v>
      </c>
      <c r="B1135" s="119">
        <v>45</v>
      </c>
      <c r="C1135" s="119">
        <v>1</v>
      </c>
      <c r="D1135" s="119">
        <v>41</v>
      </c>
      <c r="E1135" s="119">
        <v>0</v>
      </c>
      <c r="F1135" s="119">
        <v>3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2.222</v>
      </c>
      <c r="P1135" s="119">
        <v>91.11</v>
      </c>
      <c r="Q1135" s="119">
        <v>0</v>
      </c>
      <c r="R1135" s="119">
        <v>6.6669999999999998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646</v>
      </c>
      <c r="AB1135" s="119" t="s">
        <v>535</v>
      </c>
      <c r="AC1135" s="119" t="s">
        <v>54</v>
      </c>
      <c r="AD1135" s="119" t="s">
        <v>565</v>
      </c>
      <c r="AE1135" s="119" t="s">
        <v>54</v>
      </c>
      <c r="AF1135" s="119" t="s">
        <v>54</v>
      </c>
      <c r="AG1135" s="119" t="s">
        <v>54</v>
      </c>
      <c r="AH1135" s="119" t="s">
        <v>54</v>
      </c>
      <c r="AI1135" s="119" t="s">
        <v>54</v>
      </c>
      <c r="AJ1135" s="119" t="s">
        <v>54</v>
      </c>
      <c r="AK1135" s="119" t="s">
        <v>54</v>
      </c>
      <c r="AL1135" s="119" t="s">
        <v>54</v>
      </c>
      <c r="AM1135" s="119">
        <v>0</v>
      </c>
      <c r="AN1135" s="119">
        <v>1</v>
      </c>
      <c r="AO1135" s="119">
        <v>1</v>
      </c>
      <c r="AP1135" s="119">
        <v>0</v>
      </c>
      <c r="AQ1135" s="119">
        <v>7</v>
      </c>
      <c r="AR1135" s="119">
        <v>21</v>
      </c>
      <c r="AS1135" s="119">
        <v>13</v>
      </c>
      <c r="AT1135" s="119">
        <v>2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27.8</v>
      </c>
      <c r="BI1135" s="119">
        <v>28.7</v>
      </c>
      <c r="BJ1135" s="119">
        <v>32.1</v>
      </c>
      <c r="BK1135" s="119">
        <v>35.6</v>
      </c>
      <c r="BL1135" s="119">
        <v>1</v>
      </c>
      <c r="BM1135" s="119" t="s">
        <v>705</v>
      </c>
    </row>
    <row r="1136" spans="1:65" s="119" customFormat="1" ht="11.4" x14ac:dyDescent="0.2">
      <c r="A1136" s="119" t="s">
        <v>146</v>
      </c>
      <c r="B1136" s="119">
        <v>30</v>
      </c>
      <c r="C1136" s="119">
        <v>2</v>
      </c>
      <c r="D1136" s="119">
        <v>25</v>
      </c>
      <c r="E1136" s="119">
        <v>0</v>
      </c>
      <c r="F1136" s="119">
        <v>3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6.6669999999999998</v>
      </c>
      <c r="P1136" s="119">
        <v>83.33</v>
      </c>
      <c r="Q1136" s="119">
        <v>0</v>
      </c>
      <c r="R1136" s="119">
        <v>10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484</v>
      </c>
      <c r="AB1136" s="119" t="s">
        <v>600</v>
      </c>
      <c r="AC1136" s="119" t="s">
        <v>54</v>
      </c>
      <c r="AD1136" s="119" t="s">
        <v>403</v>
      </c>
      <c r="AE1136" s="119" t="s">
        <v>54</v>
      </c>
      <c r="AF1136" s="119" t="s">
        <v>54</v>
      </c>
      <c r="AG1136" s="119" t="s">
        <v>54</v>
      </c>
      <c r="AH1136" s="119" t="s">
        <v>54</v>
      </c>
      <c r="AI1136" s="119" t="s">
        <v>54</v>
      </c>
      <c r="AJ1136" s="119" t="s">
        <v>54</v>
      </c>
      <c r="AK1136" s="119" t="s">
        <v>54</v>
      </c>
      <c r="AL1136" s="119" t="s">
        <v>54</v>
      </c>
      <c r="AM1136" s="119">
        <v>0</v>
      </c>
      <c r="AN1136" s="119">
        <v>0</v>
      </c>
      <c r="AO1136" s="119">
        <v>1</v>
      </c>
      <c r="AP1136" s="119">
        <v>3</v>
      </c>
      <c r="AQ1136" s="119">
        <v>11</v>
      </c>
      <c r="AR1136" s="119">
        <v>13</v>
      </c>
      <c r="AS1136" s="119">
        <v>2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24.5</v>
      </c>
      <c r="BI1136" s="119">
        <v>25</v>
      </c>
      <c r="BJ1136" s="119">
        <v>29</v>
      </c>
      <c r="BK1136" s="119">
        <v>32.299999999999997</v>
      </c>
      <c r="BL1136" s="119">
        <v>0</v>
      </c>
      <c r="BM1136" s="119" t="s">
        <v>706</v>
      </c>
    </row>
    <row r="1137" spans="1:65" s="119" customFormat="1" ht="11.4" x14ac:dyDescent="0.2">
      <c r="A1137" s="119" t="s">
        <v>147</v>
      </c>
      <c r="B1137" s="119">
        <v>46</v>
      </c>
      <c r="C1137" s="119">
        <v>0</v>
      </c>
      <c r="D1137" s="119">
        <v>44</v>
      </c>
      <c r="E1137" s="119">
        <v>0</v>
      </c>
      <c r="F1137" s="119">
        <v>2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95.65</v>
      </c>
      <c r="Q1137" s="119">
        <v>0</v>
      </c>
      <c r="R1137" s="119">
        <v>4.3479999999999999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54</v>
      </c>
      <c r="AB1137" s="119" t="s">
        <v>558</v>
      </c>
      <c r="AC1137" s="119" t="s">
        <v>54</v>
      </c>
      <c r="AD1137" s="119" t="s">
        <v>455</v>
      </c>
      <c r="AE1137" s="119" t="s">
        <v>54</v>
      </c>
      <c r="AF1137" s="119" t="s">
        <v>54</v>
      </c>
      <c r="AG1137" s="119" t="s">
        <v>54</v>
      </c>
      <c r="AH1137" s="119" t="s">
        <v>54</v>
      </c>
      <c r="AI1137" s="119" t="s">
        <v>54</v>
      </c>
      <c r="AJ1137" s="119" t="s">
        <v>54</v>
      </c>
      <c r="AK1137" s="119" t="s">
        <v>54</v>
      </c>
      <c r="AL1137" s="119" t="s">
        <v>54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15</v>
      </c>
      <c r="AR1137" s="119">
        <v>21</v>
      </c>
      <c r="AS1137" s="119">
        <v>10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27.2</v>
      </c>
      <c r="BI1137" s="119">
        <v>26.5</v>
      </c>
      <c r="BJ1137" s="119">
        <v>30.6</v>
      </c>
      <c r="BK1137" s="119">
        <v>34.799999999999997</v>
      </c>
      <c r="BL1137" s="119">
        <v>0</v>
      </c>
      <c r="BM1137" s="119" t="s">
        <v>705</v>
      </c>
    </row>
    <row r="1138" spans="1:65" s="119" customFormat="1" ht="11.4" x14ac:dyDescent="0.2">
      <c r="A1138" s="119" t="s">
        <v>147</v>
      </c>
      <c r="B1138" s="119">
        <v>29</v>
      </c>
      <c r="C1138" s="119">
        <v>0</v>
      </c>
      <c r="D1138" s="119">
        <v>28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96.55</v>
      </c>
      <c r="Q1138" s="119">
        <v>0</v>
      </c>
      <c r="R1138" s="119">
        <v>3.448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54</v>
      </c>
      <c r="AB1138" s="119" t="s">
        <v>600</v>
      </c>
      <c r="AC1138" s="119" t="s">
        <v>54</v>
      </c>
      <c r="AD1138" s="119" t="s">
        <v>386</v>
      </c>
      <c r="AE1138" s="119" t="s">
        <v>54</v>
      </c>
      <c r="AF1138" s="119" t="s">
        <v>54</v>
      </c>
      <c r="AG1138" s="119" t="s">
        <v>54</v>
      </c>
      <c r="AH1138" s="119" t="s">
        <v>54</v>
      </c>
      <c r="AI1138" s="119" t="s">
        <v>54</v>
      </c>
      <c r="AJ1138" s="119" t="s">
        <v>54</v>
      </c>
      <c r="AK1138" s="119" t="s">
        <v>54</v>
      </c>
      <c r="AL1138" s="119" t="s">
        <v>54</v>
      </c>
      <c r="AM1138" s="119">
        <v>0</v>
      </c>
      <c r="AN1138" s="119">
        <v>0</v>
      </c>
      <c r="AO1138" s="119">
        <v>0</v>
      </c>
      <c r="AP1138" s="119">
        <v>3</v>
      </c>
      <c r="AQ1138" s="119">
        <v>12</v>
      </c>
      <c r="AR1138" s="119">
        <v>12</v>
      </c>
      <c r="AS1138" s="119">
        <v>2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</v>
      </c>
      <c r="BI1138" s="119">
        <v>25</v>
      </c>
      <c r="BJ1138" s="119">
        <v>28.8</v>
      </c>
      <c r="BK1138" s="119">
        <v>32.6</v>
      </c>
      <c r="BL1138" s="119">
        <v>0</v>
      </c>
      <c r="BM1138" s="119" t="s">
        <v>706</v>
      </c>
    </row>
    <row r="1139" spans="1:65" s="119" customFormat="1" ht="11.4" x14ac:dyDescent="0.2">
      <c r="A1139" s="119" t="s">
        <v>148</v>
      </c>
      <c r="B1139" s="119">
        <v>39</v>
      </c>
      <c r="C1139" s="119">
        <v>2</v>
      </c>
      <c r="D1139" s="119">
        <v>33</v>
      </c>
      <c r="E1139" s="119">
        <v>0</v>
      </c>
      <c r="F1139" s="119">
        <v>3</v>
      </c>
      <c r="G1139" s="119">
        <v>0</v>
      </c>
      <c r="H1139" s="119">
        <v>0</v>
      </c>
      <c r="I1139" s="119">
        <v>0</v>
      </c>
      <c r="J1139" s="119">
        <v>1</v>
      </c>
      <c r="K1139" s="119">
        <v>0</v>
      </c>
      <c r="L1139" s="119">
        <v>0</v>
      </c>
      <c r="M1139" s="119">
        <v>0</v>
      </c>
      <c r="N1139" s="119">
        <v>0</v>
      </c>
      <c r="O1139" s="119">
        <v>5.1280000000000001</v>
      </c>
      <c r="P1139" s="119">
        <v>84.62</v>
      </c>
      <c r="Q1139" s="119">
        <v>0</v>
      </c>
      <c r="R1139" s="119">
        <v>7.6920000000000002</v>
      </c>
      <c r="S1139" s="119">
        <v>0</v>
      </c>
      <c r="T1139" s="119">
        <v>0</v>
      </c>
      <c r="U1139" s="119">
        <v>0</v>
      </c>
      <c r="V1139" s="119">
        <v>2.5640000000000001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592</v>
      </c>
      <c r="AB1139" s="119" t="s">
        <v>568</v>
      </c>
      <c r="AC1139" s="119" t="s">
        <v>54</v>
      </c>
      <c r="AD1139" s="119" t="s">
        <v>441</v>
      </c>
      <c r="AE1139" s="119" t="s">
        <v>54</v>
      </c>
      <c r="AF1139" s="119" t="s">
        <v>54</v>
      </c>
      <c r="AG1139" s="119" t="s">
        <v>54</v>
      </c>
      <c r="AH1139" s="119" t="s">
        <v>388</v>
      </c>
      <c r="AI1139" s="119" t="s">
        <v>54</v>
      </c>
      <c r="AJ1139" s="119" t="s">
        <v>54</v>
      </c>
      <c r="AK1139" s="119" t="s">
        <v>54</v>
      </c>
      <c r="AL1139" s="119" t="s">
        <v>54</v>
      </c>
      <c r="AM1139" s="119">
        <v>0</v>
      </c>
      <c r="AN1139" s="119">
        <v>1</v>
      </c>
      <c r="AO1139" s="119">
        <v>0</v>
      </c>
      <c r="AP1139" s="119">
        <v>1</v>
      </c>
      <c r="AQ1139" s="119">
        <v>12</v>
      </c>
      <c r="AR1139" s="119">
        <v>10</v>
      </c>
      <c r="AS1139" s="119">
        <v>14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27.1</v>
      </c>
      <c r="BI1139" s="119">
        <v>28.2</v>
      </c>
      <c r="BJ1139" s="119">
        <v>32</v>
      </c>
      <c r="BK1139" s="119">
        <v>33.700000000000003</v>
      </c>
      <c r="BL1139" s="119">
        <v>1</v>
      </c>
      <c r="BM1139" s="119" t="s">
        <v>705</v>
      </c>
    </row>
    <row r="1140" spans="1:65" s="119" customFormat="1" ht="11.4" x14ac:dyDescent="0.2">
      <c r="A1140" s="119" t="s">
        <v>148</v>
      </c>
      <c r="B1140" s="119">
        <v>25</v>
      </c>
      <c r="C1140" s="119">
        <v>0</v>
      </c>
      <c r="D1140" s="119">
        <v>25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54</v>
      </c>
      <c r="AB1140" s="119" t="s">
        <v>524</v>
      </c>
      <c r="AC1140" s="119" t="s">
        <v>54</v>
      </c>
      <c r="AD1140" s="119" t="s">
        <v>54</v>
      </c>
      <c r="AE1140" s="119" t="s">
        <v>54</v>
      </c>
      <c r="AF1140" s="119" t="s">
        <v>54</v>
      </c>
      <c r="AG1140" s="119" t="s">
        <v>54</v>
      </c>
      <c r="AH1140" s="119" t="s">
        <v>54</v>
      </c>
      <c r="AI1140" s="119" t="s">
        <v>54</v>
      </c>
      <c r="AJ1140" s="119" t="s">
        <v>54</v>
      </c>
      <c r="AK1140" s="119" t="s">
        <v>54</v>
      </c>
      <c r="AL1140" s="119" t="s">
        <v>54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12</v>
      </c>
      <c r="AR1140" s="119">
        <v>10</v>
      </c>
      <c r="AS1140" s="119">
        <v>2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25.7</v>
      </c>
      <c r="BI1140" s="119">
        <v>24.9</v>
      </c>
      <c r="BJ1140" s="119">
        <v>29.2</v>
      </c>
      <c r="BK1140" s="119">
        <v>31.8</v>
      </c>
      <c r="BL1140" s="119">
        <v>0</v>
      </c>
      <c r="BM1140" s="119" t="s">
        <v>706</v>
      </c>
    </row>
    <row r="1141" spans="1:65" s="119" customFormat="1" ht="11.4" x14ac:dyDescent="0.2">
      <c r="A1141" s="119" t="s">
        <v>149</v>
      </c>
      <c r="B1141" s="119">
        <v>37</v>
      </c>
      <c r="C1141" s="119">
        <v>2</v>
      </c>
      <c r="D1141" s="119">
        <v>33</v>
      </c>
      <c r="E1141" s="119">
        <v>0</v>
      </c>
      <c r="F1141" s="119">
        <v>2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5.4050000000000002</v>
      </c>
      <c r="P1141" s="119">
        <v>89.19</v>
      </c>
      <c r="Q1141" s="119">
        <v>0</v>
      </c>
      <c r="R1141" s="119">
        <v>5.4050000000000002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475</v>
      </c>
      <c r="AB1141" s="119" t="s">
        <v>560</v>
      </c>
      <c r="AC1141" s="119" t="s">
        <v>54</v>
      </c>
      <c r="AD1141" s="119" t="s">
        <v>454</v>
      </c>
      <c r="AE1141" s="119" t="s">
        <v>54</v>
      </c>
      <c r="AF1141" s="119" t="s">
        <v>54</v>
      </c>
      <c r="AG1141" s="119" t="s">
        <v>54</v>
      </c>
      <c r="AH1141" s="119" t="s">
        <v>54</v>
      </c>
      <c r="AI1141" s="119" t="s">
        <v>54</v>
      </c>
      <c r="AJ1141" s="119" t="s">
        <v>54</v>
      </c>
      <c r="AK1141" s="119" t="s">
        <v>54</v>
      </c>
      <c r="AL1141" s="119" t="s">
        <v>54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12</v>
      </c>
      <c r="AR1141" s="119">
        <v>18</v>
      </c>
      <c r="AS1141" s="119">
        <v>3</v>
      </c>
      <c r="AT1141" s="119">
        <v>2</v>
      </c>
      <c r="AU1141" s="119">
        <v>0</v>
      </c>
      <c r="AV1141" s="119">
        <v>0</v>
      </c>
      <c r="AW1141" s="119">
        <v>1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27.4</v>
      </c>
      <c r="BI1141" s="119">
        <v>26.5</v>
      </c>
      <c r="BJ1141" s="119">
        <v>31.8</v>
      </c>
      <c r="BK1141" s="119">
        <v>38.1</v>
      </c>
      <c r="BL1141" s="119">
        <v>1</v>
      </c>
      <c r="BM1141" s="119" t="s">
        <v>705</v>
      </c>
    </row>
    <row r="1142" spans="1:65" s="119" customFormat="1" ht="11.4" x14ac:dyDescent="0.2">
      <c r="A1142" s="119" t="s">
        <v>149</v>
      </c>
      <c r="B1142" s="119">
        <v>24</v>
      </c>
      <c r="C1142" s="119">
        <v>1</v>
      </c>
      <c r="D1142" s="119">
        <v>23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4.1669999999999998</v>
      </c>
      <c r="P1142" s="119">
        <v>95.83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623</v>
      </c>
      <c r="AB1142" s="119" t="s">
        <v>459</v>
      </c>
      <c r="AC1142" s="119" t="s">
        <v>54</v>
      </c>
      <c r="AD1142" s="119" t="s">
        <v>54</v>
      </c>
      <c r="AE1142" s="119" t="s">
        <v>54</v>
      </c>
      <c r="AF1142" s="119" t="s">
        <v>54</v>
      </c>
      <c r="AG1142" s="119" t="s">
        <v>54</v>
      </c>
      <c r="AH1142" s="119" t="s">
        <v>54</v>
      </c>
      <c r="AI1142" s="119" t="s">
        <v>54</v>
      </c>
      <c r="AJ1142" s="119" t="s">
        <v>54</v>
      </c>
      <c r="AK1142" s="119" t="s">
        <v>54</v>
      </c>
      <c r="AL1142" s="119" t="s">
        <v>54</v>
      </c>
      <c r="AM1142" s="119">
        <v>0</v>
      </c>
      <c r="AN1142" s="119">
        <v>0</v>
      </c>
      <c r="AO1142" s="119">
        <v>1</v>
      </c>
      <c r="AP1142" s="119">
        <v>2</v>
      </c>
      <c r="AQ1142" s="119">
        <v>9</v>
      </c>
      <c r="AR1142" s="119">
        <v>6</v>
      </c>
      <c r="AS1142" s="119">
        <v>6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25.4</v>
      </c>
      <c r="BI1142" s="119">
        <v>24.8</v>
      </c>
      <c r="BJ1142" s="119">
        <v>31.5</v>
      </c>
      <c r="BK1142" s="119">
        <v>34.200000000000003</v>
      </c>
      <c r="BL1142" s="119">
        <v>0</v>
      </c>
      <c r="BM1142" s="119" t="s">
        <v>706</v>
      </c>
    </row>
    <row r="1143" spans="1:65" s="120" customFormat="1" ht="12" x14ac:dyDescent="0.25">
      <c r="A1143" s="120" t="s">
        <v>150</v>
      </c>
      <c r="B1143" s="120">
        <v>8309</v>
      </c>
      <c r="C1143" s="120">
        <v>122</v>
      </c>
      <c r="D1143" s="120">
        <v>7330</v>
      </c>
      <c r="E1143" s="120">
        <v>105</v>
      </c>
      <c r="F1143" s="120">
        <v>665</v>
      </c>
      <c r="G1143" s="120">
        <v>24</v>
      </c>
      <c r="H1143" s="120">
        <v>29</v>
      </c>
      <c r="I1143" s="120">
        <v>5</v>
      </c>
      <c r="J1143" s="120">
        <v>14</v>
      </c>
      <c r="K1143" s="120">
        <v>0</v>
      </c>
      <c r="L1143" s="120">
        <v>12</v>
      </c>
      <c r="M1143" s="120">
        <v>0</v>
      </c>
      <c r="N1143" s="120">
        <v>3</v>
      </c>
      <c r="O1143" s="120">
        <v>1.468</v>
      </c>
      <c r="P1143" s="120">
        <v>88.22</v>
      </c>
      <c r="Q1143" s="120">
        <v>1.264</v>
      </c>
      <c r="R1143" s="120">
        <v>8.0030000000000001</v>
      </c>
      <c r="S1143" s="120">
        <v>0.28899999999999998</v>
      </c>
      <c r="T1143" s="120">
        <v>0.34899999999999998</v>
      </c>
      <c r="U1143" s="120">
        <v>0.06</v>
      </c>
      <c r="V1143" s="120">
        <v>0.16800000000000001</v>
      </c>
      <c r="W1143" s="120">
        <v>0</v>
      </c>
      <c r="X1143" s="120">
        <v>0.14399999999999999</v>
      </c>
      <c r="Y1143" s="120">
        <v>0</v>
      </c>
      <c r="Z1143" s="120">
        <v>3.5999999999999997E-2</v>
      </c>
      <c r="AA1143" s="120" t="s">
        <v>414</v>
      </c>
      <c r="AB1143" s="120" t="s">
        <v>512</v>
      </c>
      <c r="AC1143" s="120" t="s">
        <v>493</v>
      </c>
      <c r="AD1143" s="120" t="s">
        <v>437</v>
      </c>
      <c r="AE1143" s="120" t="s">
        <v>385</v>
      </c>
      <c r="AF1143" s="120" t="s">
        <v>592</v>
      </c>
      <c r="AG1143" s="120" t="s">
        <v>498</v>
      </c>
      <c r="AH1143" s="120" t="s">
        <v>504</v>
      </c>
      <c r="AI1143" s="120" t="s">
        <v>54</v>
      </c>
      <c r="AJ1143" s="120" t="s">
        <v>494</v>
      </c>
      <c r="AK1143" s="120" t="s">
        <v>54</v>
      </c>
      <c r="AL1143" s="120" t="s">
        <v>434</v>
      </c>
      <c r="AM1143" s="120">
        <v>8</v>
      </c>
      <c r="AN1143" s="120">
        <v>382</v>
      </c>
      <c r="AO1143" s="120">
        <v>1493</v>
      </c>
      <c r="AP1143" s="120">
        <v>2519</v>
      </c>
      <c r="AQ1143" s="120">
        <v>2909</v>
      </c>
      <c r="AR1143" s="120">
        <v>909</v>
      </c>
      <c r="AS1143" s="120">
        <v>75</v>
      </c>
      <c r="AT1143" s="120">
        <v>11</v>
      </c>
      <c r="AU1143" s="120">
        <v>2</v>
      </c>
      <c r="AV1143" s="120">
        <v>0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19.100000000000001</v>
      </c>
      <c r="BI1143" s="120">
        <v>19.600000000000001</v>
      </c>
      <c r="BJ1143" s="120">
        <v>24.4</v>
      </c>
      <c r="BK1143" s="120">
        <v>27</v>
      </c>
      <c r="BL1143" s="120">
        <v>7</v>
      </c>
      <c r="BM1143" s="120" t="s">
        <v>705</v>
      </c>
    </row>
    <row r="1144" spans="1:65" s="120" customFormat="1" ht="12" x14ac:dyDescent="0.25">
      <c r="A1144" s="120" t="s">
        <v>150</v>
      </c>
      <c r="B1144" s="120">
        <v>7113</v>
      </c>
      <c r="C1144" s="120">
        <v>202</v>
      </c>
      <c r="D1144" s="120">
        <v>6386</v>
      </c>
      <c r="E1144" s="120">
        <v>20</v>
      </c>
      <c r="F1144" s="120">
        <v>425</v>
      </c>
      <c r="G1144" s="120">
        <v>25</v>
      </c>
      <c r="H1144" s="120">
        <v>40</v>
      </c>
      <c r="I1144" s="120">
        <v>3</v>
      </c>
      <c r="J1144" s="120">
        <v>4</v>
      </c>
      <c r="K1144" s="120">
        <v>6</v>
      </c>
      <c r="L1144" s="120">
        <v>2</v>
      </c>
      <c r="M1144" s="120">
        <v>0</v>
      </c>
      <c r="N1144" s="120">
        <v>0</v>
      </c>
      <c r="O1144" s="120">
        <v>2.84</v>
      </c>
      <c r="P1144" s="120">
        <v>89.78</v>
      </c>
      <c r="Q1144" s="120">
        <v>0.28100000000000003</v>
      </c>
      <c r="R1144" s="120">
        <v>5.9749999999999996</v>
      </c>
      <c r="S1144" s="120">
        <v>0.35099999999999998</v>
      </c>
      <c r="T1144" s="120">
        <v>0.56200000000000006</v>
      </c>
      <c r="U1144" s="120">
        <v>4.2000000000000003E-2</v>
      </c>
      <c r="V1144" s="120">
        <v>5.6000000000000001E-2</v>
      </c>
      <c r="W1144" s="120">
        <v>8.4000000000000005E-2</v>
      </c>
      <c r="X1144" s="120">
        <v>2.8000000000000001E-2</v>
      </c>
      <c r="Y1144" s="120">
        <v>0</v>
      </c>
      <c r="Z1144" s="120">
        <v>0</v>
      </c>
      <c r="AA1144" s="120" t="s">
        <v>488</v>
      </c>
      <c r="AB1144" s="120" t="s">
        <v>389</v>
      </c>
      <c r="AC1144" s="120" t="s">
        <v>420</v>
      </c>
      <c r="AD1144" s="120" t="s">
        <v>437</v>
      </c>
      <c r="AE1144" s="120" t="s">
        <v>390</v>
      </c>
      <c r="AF1144" s="120" t="s">
        <v>433</v>
      </c>
      <c r="AG1144" s="120" t="s">
        <v>667</v>
      </c>
      <c r="AH1144" s="120" t="s">
        <v>410</v>
      </c>
      <c r="AI1144" s="120" t="s">
        <v>415</v>
      </c>
      <c r="AJ1144" s="120" t="s">
        <v>506</v>
      </c>
      <c r="AK1144" s="120" t="s">
        <v>54</v>
      </c>
      <c r="AL1144" s="120" t="s">
        <v>54</v>
      </c>
      <c r="AM1144" s="120">
        <v>19</v>
      </c>
      <c r="AN1144" s="120">
        <v>286</v>
      </c>
      <c r="AO1144" s="120">
        <v>1066</v>
      </c>
      <c r="AP1144" s="120">
        <v>2094</v>
      </c>
      <c r="AQ1144" s="120">
        <v>3013</v>
      </c>
      <c r="AR1144" s="120">
        <v>598</v>
      </c>
      <c r="AS1144" s="120">
        <v>29</v>
      </c>
      <c r="AT1144" s="120">
        <v>5</v>
      </c>
      <c r="AU1144" s="120">
        <v>2</v>
      </c>
      <c r="AV1144" s="120">
        <v>0</v>
      </c>
      <c r="AW1144" s="120">
        <v>0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19.399999999999999</v>
      </c>
      <c r="BI1144" s="120">
        <v>20.100000000000001</v>
      </c>
      <c r="BJ1144" s="120">
        <v>24</v>
      </c>
      <c r="BK1144" s="120">
        <v>26.1</v>
      </c>
      <c r="BL1144" s="120">
        <v>6</v>
      </c>
      <c r="BM1144" s="120" t="s">
        <v>706</v>
      </c>
    </row>
    <row r="1145" spans="1:65" s="120" customFormat="1" ht="12" x14ac:dyDescent="0.25">
      <c r="A1145" s="120" t="s">
        <v>151</v>
      </c>
      <c r="B1145" s="120">
        <v>9843</v>
      </c>
      <c r="C1145" s="120">
        <v>153</v>
      </c>
      <c r="D1145" s="120">
        <v>8731</v>
      </c>
      <c r="E1145" s="120">
        <v>116</v>
      </c>
      <c r="F1145" s="120">
        <v>745</v>
      </c>
      <c r="G1145" s="120">
        <v>31</v>
      </c>
      <c r="H1145" s="120">
        <v>31</v>
      </c>
      <c r="I1145" s="120">
        <v>5</v>
      </c>
      <c r="J1145" s="120">
        <v>16</v>
      </c>
      <c r="K1145" s="120">
        <v>0</v>
      </c>
      <c r="L1145" s="120">
        <v>12</v>
      </c>
      <c r="M1145" s="120">
        <v>0</v>
      </c>
      <c r="N1145" s="120">
        <v>3</v>
      </c>
      <c r="O1145" s="120">
        <v>1.554</v>
      </c>
      <c r="P1145" s="120">
        <v>88.7</v>
      </c>
      <c r="Q1145" s="120">
        <v>1.179</v>
      </c>
      <c r="R1145" s="120">
        <v>7.569</v>
      </c>
      <c r="S1145" s="120">
        <v>0.315</v>
      </c>
      <c r="T1145" s="120">
        <v>0.315</v>
      </c>
      <c r="U1145" s="120">
        <v>5.0999999999999997E-2</v>
      </c>
      <c r="V1145" s="120">
        <v>0.16300000000000001</v>
      </c>
      <c r="W1145" s="120">
        <v>0</v>
      </c>
      <c r="X1145" s="120">
        <v>0.122</v>
      </c>
      <c r="Y1145" s="120">
        <v>0</v>
      </c>
      <c r="Z1145" s="120">
        <v>0.03</v>
      </c>
      <c r="AA1145" s="120" t="s">
        <v>404</v>
      </c>
      <c r="AB1145" s="120" t="s">
        <v>412</v>
      </c>
      <c r="AC1145" s="120" t="s">
        <v>383</v>
      </c>
      <c r="AD1145" s="120" t="s">
        <v>426</v>
      </c>
      <c r="AE1145" s="120" t="s">
        <v>407</v>
      </c>
      <c r="AF1145" s="120" t="s">
        <v>433</v>
      </c>
      <c r="AG1145" s="120" t="s">
        <v>498</v>
      </c>
      <c r="AH1145" s="120" t="s">
        <v>423</v>
      </c>
      <c r="AI1145" s="120" t="s">
        <v>54</v>
      </c>
      <c r="AJ1145" s="120" t="s">
        <v>494</v>
      </c>
      <c r="AK1145" s="120" t="s">
        <v>54</v>
      </c>
      <c r="AL1145" s="120" t="s">
        <v>434</v>
      </c>
      <c r="AM1145" s="120">
        <v>8</v>
      </c>
      <c r="AN1145" s="120">
        <v>385</v>
      </c>
      <c r="AO1145" s="120">
        <v>1514</v>
      </c>
      <c r="AP1145" s="120">
        <v>2678</v>
      </c>
      <c r="AQ1145" s="120">
        <v>3570</v>
      </c>
      <c r="AR1145" s="120">
        <v>1451</v>
      </c>
      <c r="AS1145" s="120">
        <v>206</v>
      </c>
      <c r="AT1145" s="120">
        <v>25</v>
      </c>
      <c r="AU1145" s="120">
        <v>3</v>
      </c>
      <c r="AV1145" s="120">
        <v>1</v>
      </c>
      <c r="AW1145" s="120">
        <v>1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20</v>
      </c>
      <c r="BI1145" s="120">
        <v>20.5</v>
      </c>
      <c r="BJ1145" s="120">
        <v>25.4</v>
      </c>
      <c r="BK1145" s="120">
        <v>28.2</v>
      </c>
      <c r="BL1145" s="120">
        <v>16</v>
      </c>
      <c r="BM1145" s="120" t="s">
        <v>705</v>
      </c>
    </row>
    <row r="1146" spans="1:65" s="120" customFormat="1" ht="12" x14ac:dyDescent="0.25">
      <c r="A1146" s="120" t="s">
        <v>151</v>
      </c>
      <c r="B1146" s="120">
        <v>8447</v>
      </c>
      <c r="C1146" s="120">
        <v>242</v>
      </c>
      <c r="D1146" s="120">
        <v>7588</v>
      </c>
      <c r="E1146" s="120">
        <v>22</v>
      </c>
      <c r="F1146" s="120">
        <v>506</v>
      </c>
      <c r="G1146" s="120">
        <v>28</v>
      </c>
      <c r="H1146" s="120">
        <v>43</v>
      </c>
      <c r="I1146" s="120">
        <v>4</v>
      </c>
      <c r="J1146" s="120">
        <v>6</v>
      </c>
      <c r="K1146" s="120">
        <v>6</v>
      </c>
      <c r="L1146" s="120">
        <v>2</v>
      </c>
      <c r="M1146" s="120">
        <v>0</v>
      </c>
      <c r="N1146" s="120">
        <v>0</v>
      </c>
      <c r="O1146" s="120">
        <v>2.8650000000000002</v>
      </c>
      <c r="P1146" s="120">
        <v>89.83</v>
      </c>
      <c r="Q1146" s="120">
        <v>0.26</v>
      </c>
      <c r="R1146" s="120">
        <v>5.99</v>
      </c>
      <c r="S1146" s="120">
        <v>0.33100000000000002</v>
      </c>
      <c r="T1146" s="120">
        <v>0.50900000000000001</v>
      </c>
      <c r="U1146" s="120">
        <v>4.7E-2</v>
      </c>
      <c r="V1146" s="120">
        <v>7.0999999999999994E-2</v>
      </c>
      <c r="W1146" s="120">
        <v>7.0999999999999994E-2</v>
      </c>
      <c r="X1146" s="120">
        <v>2.4E-2</v>
      </c>
      <c r="Y1146" s="120">
        <v>0</v>
      </c>
      <c r="Z1146" s="120">
        <v>0</v>
      </c>
      <c r="AA1146" s="120" t="s">
        <v>505</v>
      </c>
      <c r="AB1146" s="120" t="s">
        <v>440</v>
      </c>
      <c r="AC1146" s="120" t="s">
        <v>462</v>
      </c>
      <c r="AD1146" s="120" t="s">
        <v>426</v>
      </c>
      <c r="AE1146" s="120" t="s">
        <v>429</v>
      </c>
      <c r="AF1146" s="120" t="s">
        <v>463</v>
      </c>
      <c r="AG1146" s="120" t="s">
        <v>521</v>
      </c>
      <c r="AH1146" s="120" t="s">
        <v>414</v>
      </c>
      <c r="AI1146" s="120" t="s">
        <v>415</v>
      </c>
      <c r="AJ1146" s="120" t="s">
        <v>506</v>
      </c>
      <c r="AK1146" s="120" t="s">
        <v>54</v>
      </c>
      <c r="AL1146" s="120" t="s">
        <v>54</v>
      </c>
      <c r="AM1146" s="120">
        <v>25</v>
      </c>
      <c r="AN1146" s="120">
        <v>299</v>
      </c>
      <c r="AO1146" s="120">
        <v>1136</v>
      </c>
      <c r="AP1146" s="120">
        <v>2308</v>
      </c>
      <c r="AQ1146" s="120">
        <v>3691</v>
      </c>
      <c r="AR1146" s="120">
        <v>918</v>
      </c>
      <c r="AS1146" s="120">
        <v>55</v>
      </c>
      <c r="AT1146" s="120">
        <v>12</v>
      </c>
      <c r="AU1146" s="120">
        <v>2</v>
      </c>
      <c r="AV1146" s="120">
        <v>0</v>
      </c>
      <c r="AW1146" s="120">
        <v>0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19.899999999999999</v>
      </c>
      <c r="BI1146" s="120">
        <v>20.6</v>
      </c>
      <c r="BJ1146" s="120">
        <v>24.5</v>
      </c>
      <c r="BK1146" s="120">
        <v>26.6</v>
      </c>
      <c r="BL1146" s="120">
        <v>11</v>
      </c>
      <c r="BM1146" s="120" t="s">
        <v>706</v>
      </c>
    </row>
    <row r="1147" spans="1:65" s="120" customFormat="1" ht="12" x14ac:dyDescent="0.25">
      <c r="A1147" s="120" t="s">
        <v>152</v>
      </c>
      <c r="B1147" s="120">
        <v>10273</v>
      </c>
      <c r="C1147" s="120">
        <v>161</v>
      </c>
      <c r="D1147" s="120">
        <v>9122</v>
      </c>
      <c r="E1147" s="120">
        <v>117</v>
      </c>
      <c r="F1147" s="120">
        <v>773</v>
      </c>
      <c r="G1147" s="120">
        <v>32</v>
      </c>
      <c r="H1147" s="120">
        <v>31</v>
      </c>
      <c r="I1147" s="120">
        <v>5</v>
      </c>
      <c r="J1147" s="120">
        <v>17</v>
      </c>
      <c r="K1147" s="120">
        <v>0</v>
      </c>
      <c r="L1147" s="120">
        <v>12</v>
      </c>
      <c r="M1147" s="120">
        <v>0</v>
      </c>
      <c r="N1147" s="120">
        <v>3</v>
      </c>
      <c r="O1147" s="120">
        <v>1.5669999999999999</v>
      </c>
      <c r="P1147" s="120">
        <v>88.8</v>
      </c>
      <c r="Q1147" s="120">
        <v>1.139</v>
      </c>
      <c r="R1147" s="120">
        <v>7.5250000000000004</v>
      </c>
      <c r="S1147" s="120">
        <v>0.311</v>
      </c>
      <c r="T1147" s="120">
        <v>0.30199999999999999</v>
      </c>
      <c r="U1147" s="120">
        <v>4.9000000000000002E-2</v>
      </c>
      <c r="V1147" s="120">
        <v>0.16500000000000001</v>
      </c>
      <c r="W1147" s="120">
        <v>0</v>
      </c>
      <c r="X1147" s="120">
        <v>0.11700000000000001</v>
      </c>
      <c r="Y1147" s="120">
        <v>0</v>
      </c>
      <c r="Z1147" s="120">
        <v>2.9000000000000001E-2</v>
      </c>
      <c r="AA1147" s="120" t="s">
        <v>404</v>
      </c>
      <c r="AB1147" s="120" t="s">
        <v>413</v>
      </c>
      <c r="AC1147" s="120" t="s">
        <v>504</v>
      </c>
      <c r="AD1147" s="120" t="s">
        <v>413</v>
      </c>
      <c r="AE1147" s="120" t="s">
        <v>517</v>
      </c>
      <c r="AF1147" s="120" t="s">
        <v>433</v>
      </c>
      <c r="AG1147" s="120" t="s">
        <v>498</v>
      </c>
      <c r="AH1147" s="120" t="s">
        <v>387</v>
      </c>
      <c r="AI1147" s="120" t="s">
        <v>54</v>
      </c>
      <c r="AJ1147" s="120" t="s">
        <v>494</v>
      </c>
      <c r="AK1147" s="120" t="s">
        <v>54</v>
      </c>
      <c r="AL1147" s="120" t="s">
        <v>434</v>
      </c>
      <c r="AM1147" s="120">
        <v>8</v>
      </c>
      <c r="AN1147" s="120">
        <v>389</v>
      </c>
      <c r="AO1147" s="120">
        <v>1516</v>
      </c>
      <c r="AP1147" s="120">
        <v>2684</v>
      </c>
      <c r="AQ1147" s="120">
        <v>3703</v>
      </c>
      <c r="AR1147" s="120">
        <v>1645</v>
      </c>
      <c r="AS1147" s="120">
        <v>282</v>
      </c>
      <c r="AT1147" s="120">
        <v>38</v>
      </c>
      <c r="AU1147" s="120">
        <v>4</v>
      </c>
      <c r="AV1147" s="120">
        <v>1</v>
      </c>
      <c r="AW1147" s="120">
        <v>2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20.3</v>
      </c>
      <c r="BI1147" s="120">
        <v>20.7</v>
      </c>
      <c r="BJ1147" s="120">
        <v>25.8</v>
      </c>
      <c r="BK1147" s="120">
        <v>28.8</v>
      </c>
      <c r="BL1147" s="120">
        <v>24</v>
      </c>
      <c r="BM1147" s="120" t="s">
        <v>705</v>
      </c>
    </row>
    <row r="1148" spans="1:65" s="120" customFormat="1" ht="12" x14ac:dyDescent="0.25">
      <c r="A1148" s="120" t="s">
        <v>152</v>
      </c>
      <c r="B1148" s="120">
        <v>8730</v>
      </c>
      <c r="C1148" s="120">
        <v>249</v>
      </c>
      <c r="D1148" s="120">
        <v>7848</v>
      </c>
      <c r="E1148" s="120">
        <v>22</v>
      </c>
      <c r="F1148" s="120">
        <v>519</v>
      </c>
      <c r="G1148" s="120">
        <v>30</v>
      </c>
      <c r="H1148" s="120">
        <v>43</v>
      </c>
      <c r="I1148" s="120">
        <v>4</v>
      </c>
      <c r="J1148" s="120">
        <v>7</v>
      </c>
      <c r="K1148" s="120">
        <v>6</v>
      </c>
      <c r="L1148" s="120">
        <v>2</v>
      </c>
      <c r="M1148" s="120">
        <v>0</v>
      </c>
      <c r="N1148" s="120">
        <v>0</v>
      </c>
      <c r="O1148" s="120">
        <v>2.8519999999999999</v>
      </c>
      <c r="P1148" s="120">
        <v>89.9</v>
      </c>
      <c r="Q1148" s="120">
        <v>0.252</v>
      </c>
      <c r="R1148" s="120">
        <v>5.9450000000000003</v>
      </c>
      <c r="S1148" s="120">
        <v>0.34399999999999997</v>
      </c>
      <c r="T1148" s="120">
        <v>0.49299999999999999</v>
      </c>
      <c r="U1148" s="120">
        <v>4.5999999999999999E-2</v>
      </c>
      <c r="V1148" s="120">
        <v>0.08</v>
      </c>
      <c r="W1148" s="120">
        <v>6.9000000000000006E-2</v>
      </c>
      <c r="X1148" s="120">
        <v>2.3E-2</v>
      </c>
      <c r="Y1148" s="120">
        <v>0</v>
      </c>
      <c r="Z1148" s="120">
        <v>0</v>
      </c>
      <c r="AA1148" s="120" t="s">
        <v>390</v>
      </c>
      <c r="AB1148" s="120" t="s">
        <v>426</v>
      </c>
      <c r="AC1148" s="120" t="s">
        <v>462</v>
      </c>
      <c r="AD1148" s="120" t="s">
        <v>399</v>
      </c>
      <c r="AE1148" s="120" t="s">
        <v>383</v>
      </c>
      <c r="AF1148" s="120" t="s">
        <v>463</v>
      </c>
      <c r="AG1148" s="120" t="s">
        <v>521</v>
      </c>
      <c r="AH1148" s="120" t="s">
        <v>392</v>
      </c>
      <c r="AI1148" s="120" t="s">
        <v>415</v>
      </c>
      <c r="AJ1148" s="120" t="s">
        <v>506</v>
      </c>
      <c r="AK1148" s="120" t="s">
        <v>54</v>
      </c>
      <c r="AL1148" s="120" t="s">
        <v>54</v>
      </c>
      <c r="AM1148" s="120">
        <v>26</v>
      </c>
      <c r="AN1148" s="120">
        <v>301</v>
      </c>
      <c r="AO1148" s="120">
        <v>1143</v>
      </c>
      <c r="AP1148" s="120">
        <v>2329</v>
      </c>
      <c r="AQ1148" s="120">
        <v>3828</v>
      </c>
      <c r="AR1148" s="120">
        <v>1014</v>
      </c>
      <c r="AS1148" s="120">
        <v>73</v>
      </c>
      <c r="AT1148" s="120">
        <v>13</v>
      </c>
      <c r="AU1148" s="120">
        <v>2</v>
      </c>
      <c r="AV1148" s="120">
        <v>0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20</v>
      </c>
      <c r="BI1148" s="120">
        <v>20.7</v>
      </c>
      <c r="BJ1148" s="120">
        <v>24.6</v>
      </c>
      <c r="BK1148" s="120">
        <v>26.8</v>
      </c>
      <c r="BL1148" s="120">
        <v>12</v>
      </c>
      <c r="BM1148" s="120" t="s">
        <v>706</v>
      </c>
    </row>
    <row r="1149" spans="1:65" s="120" customFormat="1" ht="12" x14ac:dyDescent="0.25">
      <c r="A1149" s="120" t="s">
        <v>153</v>
      </c>
      <c r="B1149" s="120">
        <v>10627</v>
      </c>
      <c r="C1149" s="120">
        <v>172</v>
      </c>
      <c r="D1149" s="120">
        <v>9419</v>
      </c>
      <c r="E1149" s="120">
        <v>117</v>
      </c>
      <c r="F1149" s="120">
        <v>808</v>
      </c>
      <c r="G1149" s="120">
        <v>40</v>
      </c>
      <c r="H1149" s="120">
        <v>33</v>
      </c>
      <c r="I1149" s="120">
        <v>5</v>
      </c>
      <c r="J1149" s="120">
        <v>18</v>
      </c>
      <c r="K1149" s="120">
        <v>0</v>
      </c>
      <c r="L1149" s="120">
        <v>12</v>
      </c>
      <c r="M1149" s="120">
        <v>0</v>
      </c>
      <c r="N1149" s="120">
        <v>3</v>
      </c>
      <c r="O1149" s="120">
        <v>1.619</v>
      </c>
      <c r="P1149" s="120">
        <v>88.63</v>
      </c>
      <c r="Q1149" s="120">
        <v>1.101</v>
      </c>
      <c r="R1149" s="120">
        <v>7.6029999999999998</v>
      </c>
      <c r="S1149" s="120">
        <v>0.376</v>
      </c>
      <c r="T1149" s="120">
        <v>0.311</v>
      </c>
      <c r="U1149" s="120">
        <v>4.7E-2</v>
      </c>
      <c r="V1149" s="120">
        <v>0.16900000000000001</v>
      </c>
      <c r="W1149" s="120">
        <v>0</v>
      </c>
      <c r="X1149" s="120">
        <v>0.113</v>
      </c>
      <c r="Y1149" s="120">
        <v>0</v>
      </c>
      <c r="Z1149" s="120">
        <v>2.8000000000000001E-2</v>
      </c>
      <c r="AA1149" s="120" t="s">
        <v>419</v>
      </c>
      <c r="AB1149" s="120" t="s">
        <v>511</v>
      </c>
      <c r="AC1149" s="120" t="s">
        <v>504</v>
      </c>
      <c r="AD1149" s="120" t="s">
        <v>411</v>
      </c>
      <c r="AE1149" s="120" t="s">
        <v>397</v>
      </c>
      <c r="AF1149" s="120" t="s">
        <v>497</v>
      </c>
      <c r="AG1149" s="120" t="s">
        <v>498</v>
      </c>
      <c r="AH1149" s="120" t="s">
        <v>496</v>
      </c>
      <c r="AI1149" s="120" t="s">
        <v>54</v>
      </c>
      <c r="AJ1149" s="120" t="s">
        <v>494</v>
      </c>
      <c r="AK1149" s="120" t="s">
        <v>54</v>
      </c>
      <c r="AL1149" s="120" t="s">
        <v>434</v>
      </c>
      <c r="AM1149" s="120">
        <v>8</v>
      </c>
      <c r="AN1149" s="120">
        <v>389</v>
      </c>
      <c r="AO1149" s="120">
        <v>1517</v>
      </c>
      <c r="AP1149" s="120">
        <v>2688</v>
      </c>
      <c r="AQ1149" s="120">
        <v>3732</v>
      </c>
      <c r="AR1149" s="120">
        <v>1790</v>
      </c>
      <c r="AS1149" s="120">
        <v>414</v>
      </c>
      <c r="AT1149" s="120">
        <v>70</v>
      </c>
      <c r="AU1149" s="120">
        <v>12</v>
      </c>
      <c r="AV1149" s="120">
        <v>3</v>
      </c>
      <c r="AW1149" s="120">
        <v>3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20.6</v>
      </c>
      <c r="BI1149" s="120">
        <v>20.9</v>
      </c>
      <c r="BJ1149" s="120">
        <v>26.3</v>
      </c>
      <c r="BK1149" s="120">
        <v>29.9</v>
      </c>
      <c r="BL1149" s="120">
        <v>49</v>
      </c>
      <c r="BM1149" s="120" t="s">
        <v>705</v>
      </c>
    </row>
    <row r="1150" spans="1:65" s="120" customFormat="1" ht="12" x14ac:dyDescent="0.25">
      <c r="A1150" s="120" t="s">
        <v>153</v>
      </c>
      <c r="B1150" s="120">
        <v>9049</v>
      </c>
      <c r="C1150" s="120">
        <v>261</v>
      </c>
      <c r="D1150" s="120">
        <v>8108</v>
      </c>
      <c r="E1150" s="120">
        <v>22</v>
      </c>
      <c r="F1150" s="120">
        <v>559</v>
      </c>
      <c r="G1150" s="120">
        <v>31</v>
      </c>
      <c r="H1150" s="120">
        <v>45</v>
      </c>
      <c r="I1150" s="120">
        <v>4</v>
      </c>
      <c r="J1150" s="120">
        <v>9</v>
      </c>
      <c r="K1150" s="120">
        <v>7</v>
      </c>
      <c r="L1150" s="120">
        <v>3</v>
      </c>
      <c r="M1150" s="120">
        <v>0</v>
      </c>
      <c r="N1150" s="120">
        <v>0</v>
      </c>
      <c r="O1150" s="120">
        <v>2.8839999999999999</v>
      </c>
      <c r="P1150" s="120">
        <v>89.6</v>
      </c>
      <c r="Q1150" s="120">
        <v>0.24299999999999999</v>
      </c>
      <c r="R1150" s="120">
        <v>6.1769999999999996</v>
      </c>
      <c r="S1150" s="120">
        <v>0.34300000000000003</v>
      </c>
      <c r="T1150" s="120">
        <v>0.497</v>
      </c>
      <c r="U1150" s="120">
        <v>4.3999999999999997E-2</v>
      </c>
      <c r="V1150" s="120">
        <v>9.9000000000000005E-2</v>
      </c>
      <c r="W1150" s="120">
        <v>7.6999999999999999E-2</v>
      </c>
      <c r="X1150" s="120">
        <v>3.3000000000000002E-2</v>
      </c>
      <c r="Y1150" s="120">
        <v>0</v>
      </c>
      <c r="Z1150" s="120">
        <v>0</v>
      </c>
      <c r="AA1150" s="120" t="s">
        <v>406</v>
      </c>
      <c r="AB1150" s="120" t="s">
        <v>413</v>
      </c>
      <c r="AC1150" s="120" t="s">
        <v>462</v>
      </c>
      <c r="AD1150" s="120" t="s">
        <v>386</v>
      </c>
      <c r="AE1150" s="120" t="s">
        <v>420</v>
      </c>
      <c r="AF1150" s="120" t="s">
        <v>518</v>
      </c>
      <c r="AG1150" s="120" t="s">
        <v>521</v>
      </c>
      <c r="AH1150" s="120" t="s">
        <v>399</v>
      </c>
      <c r="AI1150" s="120" t="s">
        <v>414</v>
      </c>
      <c r="AJ1150" s="120" t="s">
        <v>483</v>
      </c>
      <c r="AK1150" s="120" t="s">
        <v>54</v>
      </c>
      <c r="AL1150" s="120" t="s">
        <v>54</v>
      </c>
      <c r="AM1150" s="120">
        <v>26</v>
      </c>
      <c r="AN1150" s="120">
        <v>303</v>
      </c>
      <c r="AO1150" s="120">
        <v>1143</v>
      </c>
      <c r="AP1150" s="120">
        <v>2346</v>
      </c>
      <c r="AQ1150" s="120">
        <v>3910</v>
      </c>
      <c r="AR1150" s="120">
        <v>1167</v>
      </c>
      <c r="AS1150" s="120">
        <v>130</v>
      </c>
      <c r="AT1150" s="120">
        <v>19</v>
      </c>
      <c r="AU1150" s="120">
        <v>4</v>
      </c>
      <c r="AV1150" s="120">
        <v>0</v>
      </c>
      <c r="AW1150" s="120">
        <v>0</v>
      </c>
      <c r="AX1150" s="120">
        <v>1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20.2</v>
      </c>
      <c r="BI1150" s="120">
        <v>21</v>
      </c>
      <c r="BJ1150" s="120">
        <v>24.9</v>
      </c>
      <c r="BK1150" s="120">
        <v>27.5</v>
      </c>
      <c r="BL1150" s="120">
        <v>15</v>
      </c>
      <c r="BM1150" s="120" t="s">
        <v>706</v>
      </c>
    </row>
    <row r="1153" spans="1:65" s="115" customFormat="1" x14ac:dyDescent="0.25">
      <c r="A1153" s="115" t="s">
        <v>630</v>
      </c>
    </row>
    <row r="1155" spans="1:65" s="118" customFormat="1" ht="12" x14ac:dyDescent="0.25">
      <c r="A1155" s="118" t="s">
        <v>29</v>
      </c>
      <c r="B1155" s="118" t="s">
        <v>30</v>
      </c>
      <c r="C1155" s="118" t="s">
        <v>31</v>
      </c>
      <c r="D1155" s="118" t="s">
        <v>31</v>
      </c>
      <c r="E1155" s="118" t="s">
        <v>31</v>
      </c>
      <c r="F1155" s="118" t="s">
        <v>31</v>
      </c>
      <c r="G1155" s="118" t="s">
        <v>31</v>
      </c>
      <c r="H1155" s="118" t="s">
        <v>31</v>
      </c>
      <c r="I1155" s="118" t="s">
        <v>31</v>
      </c>
      <c r="J1155" s="118" t="s">
        <v>31</v>
      </c>
      <c r="K1155" s="118" t="s">
        <v>31</v>
      </c>
      <c r="L1155" s="118" t="s">
        <v>31</v>
      </c>
      <c r="M1155" s="118" t="s">
        <v>31</v>
      </c>
      <c r="N1155" s="118" t="s">
        <v>31</v>
      </c>
      <c r="O1155" s="118" t="s">
        <v>32</v>
      </c>
      <c r="P1155" s="118" t="s">
        <v>32</v>
      </c>
      <c r="Q1155" s="118" t="s">
        <v>32</v>
      </c>
      <c r="R1155" s="118" t="s">
        <v>32</v>
      </c>
      <c r="S1155" s="118" t="s">
        <v>32</v>
      </c>
      <c r="T1155" s="118" t="s">
        <v>32</v>
      </c>
      <c r="U1155" s="118" t="s">
        <v>32</v>
      </c>
      <c r="V1155" s="118" t="s">
        <v>32</v>
      </c>
      <c r="W1155" s="118" t="s">
        <v>32</v>
      </c>
      <c r="X1155" s="118" t="s">
        <v>32</v>
      </c>
      <c r="Y1155" s="118" t="s">
        <v>32</v>
      </c>
      <c r="Z1155" s="118" t="s">
        <v>32</v>
      </c>
      <c r="AA1155" s="118" t="s">
        <v>33</v>
      </c>
      <c r="AB1155" s="118" t="s">
        <v>33</v>
      </c>
      <c r="AC1155" s="118" t="s">
        <v>33</v>
      </c>
      <c r="AD1155" s="118" t="s">
        <v>33</v>
      </c>
      <c r="AE1155" s="118" t="s">
        <v>33</v>
      </c>
      <c r="AF1155" s="118" t="s">
        <v>33</v>
      </c>
      <c r="AG1155" s="118" t="s">
        <v>33</v>
      </c>
      <c r="AH1155" s="118" t="s">
        <v>33</v>
      </c>
      <c r="AI1155" s="118" t="s">
        <v>33</v>
      </c>
      <c r="AJ1155" s="118" t="s">
        <v>33</v>
      </c>
      <c r="AK1155" s="118" t="s">
        <v>33</v>
      </c>
      <c r="AL1155" s="118" t="s">
        <v>33</v>
      </c>
      <c r="AM1155" s="118" t="s">
        <v>34</v>
      </c>
      <c r="AN1155" s="118" t="s">
        <v>34</v>
      </c>
      <c r="AO1155" s="118" t="s">
        <v>34</v>
      </c>
      <c r="AP1155" s="118" t="s">
        <v>34</v>
      </c>
      <c r="AQ1155" s="118" t="s">
        <v>34</v>
      </c>
      <c r="AR1155" s="118" t="s">
        <v>34</v>
      </c>
      <c r="AS1155" s="118" t="s">
        <v>34</v>
      </c>
      <c r="AT1155" s="118" t="s">
        <v>34</v>
      </c>
      <c r="AU1155" s="118" t="s">
        <v>34</v>
      </c>
      <c r="AV1155" s="118" t="s">
        <v>34</v>
      </c>
      <c r="AW1155" s="118" t="s">
        <v>34</v>
      </c>
      <c r="AX1155" s="118" t="s">
        <v>34</v>
      </c>
      <c r="AY1155" s="118" t="s">
        <v>34</v>
      </c>
      <c r="AZ1155" s="118" t="s">
        <v>34</v>
      </c>
      <c r="BA1155" s="118" t="s">
        <v>34</v>
      </c>
      <c r="BB1155" s="118" t="s">
        <v>34</v>
      </c>
      <c r="BC1155" s="118" t="s">
        <v>34</v>
      </c>
      <c r="BD1155" s="118" t="s">
        <v>34</v>
      </c>
      <c r="BE1155" s="118" t="s">
        <v>34</v>
      </c>
      <c r="BF1155" s="118" t="s">
        <v>34</v>
      </c>
      <c r="BG1155" s="118" t="s">
        <v>34</v>
      </c>
      <c r="BH1155" s="118" t="s">
        <v>37</v>
      </c>
      <c r="BI1155" s="118" t="s">
        <v>35</v>
      </c>
      <c r="BJ1155" s="118" t="s">
        <v>36</v>
      </c>
      <c r="BK1155" s="118" t="s">
        <v>36</v>
      </c>
      <c r="BL1155" s="118" t="s">
        <v>38</v>
      </c>
      <c r="BM1155" s="118" t="s">
        <v>39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40</v>
      </c>
      <c r="D1156" s="118" t="s">
        <v>41</v>
      </c>
      <c r="E1156" s="118" t="s">
        <v>42</v>
      </c>
      <c r="F1156" s="118" t="s">
        <v>43</v>
      </c>
      <c r="G1156" s="118" t="s">
        <v>44</v>
      </c>
      <c r="H1156" s="118" t="s">
        <v>18</v>
      </c>
      <c r="I1156" s="118" t="s">
        <v>10</v>
      </c>
      <c r="J1156" s="118" t="s">
        <v>45</v>
      </c>
      <c r="K1156" s="118" t="s">
        <v>46</v>
      </c>
      <c r="L1156" s="118" t="s">
        <v>47</v>
      </c>
      <c r="M1156" s="118" t="s">
        <v>48</v>
      </c>
      <c r="N1156" s="118" t="s">
        <v>16</v>
      </c>
      <c r="O1156" s="118" t="s">
        <v>40</v>
      </c>
      <c r="P1156" s="118" t="s">
        <v>41</v>
      </c>
      <c r="Q1156" s="118" t="s">
        <v>42</v>
      </c>
      <c r="R1156" s="118" t="s">
        <v>43</v>
      </c>
      <c r="S1156" s="118" t="s">
        <v>44</v>
      </c>
      <c r="T1156" s="118" t="s">
        <v>18</v>
      </c>
      <c r="U1156" s="118" t="s">
        <v>10</v>
      </c>
      <c r="V1156" s="118" t="s">
        <v>45</v>
      </c>
      <c r="W1156" s="118" t="s">
        <v>46</v>
      </c>
      <c r="X1156" s="118" t="s">
        <v>47</v>
      </c>
      <c r="Y1156" s="118" t="s">
        <v>48</v>
      </c>
      <c r="Z1156" s="118" t="s">
        <v>16</v>
      </c>
      <c r="AA1156" s="118" t="s">
        <v>40</v>
      </c>
      <c r="AB1156" s="118" t="s">
        <v>41</v>
      </c>
      <c r="AC1156" s="118" t="s">
        <v>42</v>
      </c>
      <c r="AD1156" s="118" t="s">
        <v>43</v>
      </c>
      <c r="AE1156" s="118" t="s">
        <v>44</v>
      </c>
      <c r="AF1156" s="118" t="s">
        <v>18</v>
      </c>
      <c r="AG1156" s="118" t="s">
        <v>10</v>
      </c>
      <c r="AH1156" s="118" t="s">
        <v>45</v>
      </c>
      <c r="AI1156" s="118" t="s">
        <v>46</v>
      </c>
      <c r="AJ1156" s="118" t="s">
        <v>47</v>
      </c>
      <c r="AK1156" s="118" t="s">
        <v>48</v>
      </c>
      <c r="AL1156" s="118" t="s">
        <v>16</v>
      </c>
      <c r="AM1156" s="118" t="s">
        <v>9</v>
      </c>
      <c r="AN1156" s="118" t="s">
        <v>44</v>
      </c>
      <c r="AO1156" s="118" t="s">
        <v>47</v>
      </c>
      <c r="AP1156" s="118" t="s">
        <v>21</v>
      </c>
      <c r="AQ1156" s="118" t="s">
        <v>199</v>
      </c>
      <c r="AR1156" s="118" t="s">
        <v>49</v>
      </c>
      <c r="AS1156" s="118" t="s">
        <v>200</v>
      </c>
      <c r="AT1156" s="118" t="s">
        <v>201</v>
      </c>
      <c r="AU1156" s="118" t="s">
        <v>202</v>
      </c>
      <c r="AV1156" s="118" t="s">
        <v>203</v>
      </c>
      <c r="AW1156" s="118" t="s">
        <v>50</v>
      </c>
      <c r="AX1156" s="118" t="s">
        <v>204</v>
      </c>
      <c r="AY1156" s="118" t="s">
        <v>205</v>
      </c>
      <c r="AZ1156" s="118" t="s">
        <v>206</v>
      </c>
      <c r="BA1156" s="118" t="s">
        <v>207</v>
      </c>
      <c r="BB1156" s="118" t="s">
        <v>51</v>
      </c>
      <c r="BC1156" s="118" t="s">
        <v>208</v>
      </c>
      <c r="BD1156" s="118" t="s">
        <v>14</v>
      </c>
      <c r="BE1156" s="118" t="s">
        <v>209</v>
      </c>
      <c r="BF1156" s="118" t="s">
        <v>15</v>
      </c>
      <c r="BG1156" s="118" t="s">
        <v>197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381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44</v>
      </c>
      <c r="AN1157" s="118" t="s">
        <v>47</v>
      </c>
      <c r="AO1157" s="118" t="s">
        <v>21</v>
      </c>
      <c r="AP1157" s="118" t="s">
        <v>199</v>
      </c>
      <c r="AQ1157" s="118" t="s">
        <v>49</v>
      </c>
      <c r="AR1157" s="118" t="s">
        <v>200</v>
      </c>
      <c r="AS1157" s="118" t="s">
        <v>201</v>
      </c>
      <c r="AT1157" s="118" t="s">
        <v>202</v>
      </c>
      <c r="AU1157" s="118" t="s">
        <v>203</v>
      </c>
      <c r="AV1157" s="118" t="s">
        <v>50</v>
      </c>
      <c r="AW1157" s="118" t="s">
        <v>204</v>
      </c>
      <c r="AX1157" s="118" t="s">
        <v>205</v>
      </c>
      <c r="AY1157" s="118" t="s">
        <v>206</v>
      </c>
      <c r="AZ1157" s="118" t="s">
        <v>207</v>
      </c>
      <c r="BA1157" s="118" t="s">
        <v>51</v>
      </c>
      <c r="BB1157" s="118" t="s">
        <v>208</v>
      </c>
      <c r="BC1157" s="118" t="s">
        <v>14</v>
      </c>
      <c r="BD1157" s="118" t="s">
        <v>209</v>
      </c>
      <c r="BE1157" s="118" t="s">
        <v>15</v>
      </c>
      <c r="BF1157" s="118" t="s">
        <v>197</v>
      </c>
      <c r="BG1157" s="118" t="s">
        <v>210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52</v>
      </c>
      <c r="B1158" s="119">
        <v>30</v>
      </c>
      <c r="C1158" s="119">
        <v>1</v>
      </c>
      <c r="D1158" s="119">
        <v>28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3.3330000000000002</v>
      </c>
      <c r="P1158" s="119">
        <v>93.33</v>
      </c>
      <c r="Q1158" s="119">
        <v>0</v>
      </c>
      <c r="R1158" s="119">
        <v>3.3330000000000002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413</v>
      </c>
      <c r="AB1158" s="119" t="s">
        <v>526</v>
      </c>
      <c r="AC1158" s="119" t="s">
        <v>54</v>
      </c>
      <c r="AD1158" s="119" t="s">
        <v>450</v>
      </c>
      <c r="AE1158" s="119" t="s">
        <v>54</v>
      </c>
      <c r="AF1158" s="119" t="s">
        <v>54</v>
      </c>
      <c r="AG1158" s="119" t="s">
        <v>54</v>
      </c>
      <c r="AH1158" s="119" t="s">
        <v>54</v>
      </c>
      <c r="AI1158" s="119" t="s">
        <v>54</v>
      </c>
      <c r="AJ1158" s="119" t="s">
        <v>54</v>
      </c>
      <c r="AK1158" s="119" t="s">
        <v>54</v>
      </c>
      <c r="AL1158" s="119" t="s">
        <v>54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9</v>
      </c>
      <c r="AR1158" s="119">
        <v>14</v>
      </c>
      <c r="AS1158" s="119">
        <v>7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27.5</v>
      </c>
      <c r="BI1158" s="119">
        <v>27.7</v>
      </c>
      <c r="BJ1158" s="119">
        <v>31.9</v>
      </c>
      <c r="BK1158" s="119">
        <v>34.799999999999997</v>
      </c>
      <c r="BL1158" s="119">
        <v>0</v>
      </c>
      <c r="BM1158" s="119" t="s">
        <v>705</v>
      </c>
    </row>
    <row r="1159" spans="1:65" s="119" customFormat="1" ht="11.4" x14ac:dyDescent="0.2">
      <c r="A1159" s="119" t="s">
        <v>52</v>
      </c>
      <c r="B1159" s="119">
        <v>25</v>
      </c>
      <c r="C1159" s="119">
        <v>0</v>
      </c>
      <c r="D1159" s="119">
        <v>20</v>
      </c>
      <c r="E1159" s="119">
        <v>0</v>
      </c>
      <c r="F1159" s="119">
        <v>4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80</v>
      </c>
      <c r="Q1159" s="119">
        <v>0</v>
      </c>
      <c r="R1159" s="119">
        <v>16</v>
      </c>
      <c r="S1159" s="119">
        <v>4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54</v>
      </c>
      <c r="AB1159" s="119" t="s">
        <v>418</v>
      </c>
      <c r="AC1159" s="119" t="s">
        <v>54</v>
      </c>
      <c r="AD1159" s="119" t="s">
        <v>458</v>
      </c>
      <c r="AE1159" s="119" t="s">
        <v>561</v>
      </c>
      <c r="AF1159" s="119" t="s">
        <v>54</v>
      </c>
      <c r="AG1159" s="119" t="s">
        <v>54</v>
      </c>
      <c r="AH1159" s="119" t="s">
        <v>54</v>
      </c>
      <c r="AI1159" s="119" t="s">
        <v>54</v>
      </c>
      <c r="AJ1159" s="119" t="s">
        <v>54</v>
      </c>
      <c r="AK1159" s="119" t="s">
        <v>54</v>
      </c>
      <c r="AL1159" s="119" t="s">
        <v>54</v>
      </c>
      <c r="AM1159" s="119">
        <v>0</v>
      </c>
      <c r="AN1159" s="119">
        <v>0</v>
      </c>
      <c r="AO1159" s="119">
        <v>0</v>
      </c>
      <c r="AP1159" s="119">
        <v>5</v>
      </c>
      <c r="AQ1159" s="119">
        <v>10</v>
      </c>
      <c r="AR1159" s="119">
        <v>9</v>
      </c>
      <c r="AS1159" s="119">
        <v>0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23.9</v>
      </c>
      <c r="BI1159" s="119">
        <v>24.1</v>
      </c>
      <c r="BJ1159" s="119">
        <v>28.4</v>
      </c>
      <c r="BK1159" s="119">
        <v>35.200000000000003</v>
      </c>
      <c r="BL1159" s="119">
        <v>1</v>
      </c>
      <c r="BM1159" s="119" t="s">
        <v>706</v>
      </c>
    </row>
    <row r="1160" spans="1:65" s="119" customFormat="1" ht="11.4" x14ac:dyDescent="0.2">
      <c r="A1160" s="119" t="s">
        <v>55</v>
      </c>
      <c r="B1160" s="119">
        <v>17</v>
      </c>
      <c r="C1160" s="119">
        <v>0</v>
      </c>
      <c r="D1160" s="119">
        <v>16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94.12</v>
      </c>
      <c r="Q1160" s="119">
        <v>0</v>
      </c>
      <c r="R1160" s="119">
        <v>5.8819999999999997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54</v>
      </c>
      <c r="AB1160" s="119" t="s">
        <v>532</v>
      </c>
      <c r="AC1160" s="119" t="s">
        <v>54</v>
      </c>
      <c r="AD1160" s="119" t="s">
        <v>478</v>
      </c>
      <c r="AE1160" s="119" t="s">
        <v>54</v>
      </c>
      <c r="AF1160" s="119" t="s">
        <v>54</v>
      </c>
      <c r="AG1160" s="119" t="s">
        <v>54</v>
      </c>
      <c r="AH1160" s="119" t="s">
        <v>54</v>
      </c>
      <c r="AI1160" s="119" t="s">
        <v>54</v>
      </c>
      <c r="AJ1160" s="119" t="s">
        <v>54</v>
      </c>
      <c r="AK1160" s="119" t="s">
        <v>54</v>
      </c>
      <c r="AL1160" s="119" t="s">
        <v>54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3</v>
      </c>
      <c r="AR1160" s="119">
        <v>7</v>
      </c>
      <c r="AS1160" s="119">
        <v>7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28.3</v>
      </c>
      <c r="BI1160" s="119">
        <v>29.4</v>
      </c>
      <c r="BJ1160" s="119">
        <v>31.5</v>
      </c>
      <c r="BK1160" s="119">
        <v>31.6</v>
      </c>
      <c r="BL1160" s="119">
        <v>0</v>
      </c>
      <c r="BM1160" s="119" t="s">
        <v>705</v>
      </c>
    </row>
    <row r="1161" spans="1:65" s="119" customFormat="1" ht="11.4" x14ac:dyDescent="0.2">
      <c r="A1161" s="119" t="s">
        <v>55</v>
      </c>
      <c r="B1161" s="119">
        <v>21</v>
      </c>
      <c r="C1161" s="119">
        <v>1</v>
      </c>
      <c r="D1161" s="119">
        <v>19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4.7619999999999996</v>
      </c>
      <c r="P1161" s="119">
        <v>90.48</v>
      </c>
      <c r="Q1161" s="119">
        <v>0</v>
      </c>
      <c r="R1161" s="119">
        <v>4.7619999999999996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575</v>
      </c>
      <c r="AB1161" s="119" t="s">
        <v>549</v>
      </c>
      <c r="AC1161" s="119" t="s">
        <v>54</v>
      </c>
      <c r="AD1161" s="119" t="s">
        <v>502</v>
      </c>
      <c r="AE1161" s="119" t="s">
        <v>54</v>
      </c>
      <c r="AF1161" s="119" t="s">
        <v>54</v>
      </c>
      <c r="AG1161" s="119" t="s">
        <v>54</v>
      </c>
      <c r="AH1161" s="119" t="s">
        <v>54</v>
      </c>
      <c r="AI1161" s="119" t="s">
        <v>54</v>
      </c>
      <c r="AJ1161" s="119" t="s">
        <v>54</v>
      </c>
      <c r="AK1161" s="119" t="s">
        <v>54</v>
      </c>
      <c r="AL1161" s="119" t="s">
        <v>54</v>
      </c>
      <c r="AM1161" s="119">
        <v>0</v>
      </c>
      <c r="AN1161" s="119">
        <v>0</v>
      </c>
      <c r="AO1161" s="119">
        <v>0</v>
      </c>
      <c r="AP1161" s="119">
        <v>3</v>
      </c>
      <c r="AQ1161" s="119">
        <v>3</v>
      </c>
      <c r="AR1161" s="119">
        <v>9</v>
      </c>
      <c r="AS1161" s="119">
        <v>5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</v>
      </c>
      <c r="BI1161" s="119">
        <v>26.5</v>
      </c>
      <c r="BJ1161" s="119">
        <v>33.299999999999997</v>
      </c>
      <c r="BK1161" s="119">
        <v>35</v>
      </c>
      <c r="BL1161" s="119">
        <v>0</v>
      </c>
      <c r="BM1161" s="119" t="s">
        <v>706</v>
      </c>
    </row>
    <row r="1162" spans="1:65" s="119" customFormat="1" ht="11.4" x14ac:dyDescent="0.2">
      <c r="A1162" s="119" t="s">
        <v>56</v>
      </c>
      <c r="B1162" s="119">
        <v>17</v>
      </c>
      <c r="C1162" s="119">
        <v>1</v>
      </c>
      <c r="D1162" s="119">
        <v>15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5.8819999999999997</v>
      </c>
      <c r="P1162" s="119">
        <v>88.24</v>
      </c>
      <c r="Q1162" s="119">
        <v>0</v>
      </c>
      <c r="R1162" s="119">
        <v>5.8819999999999997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719</v>
      </c>
      <c r="AB1162" s="119" t="s">
        <v>476</v>
      </c>
      <c r="AC1162" s="119" t="s">
        <v>54</v>
      </c>
      <c r="AD1162" s="119" t="s">
        <v>603</v>
      </c>
      <c r="AE1162" s="119" t="s">
        <v>54</v>
      </c>
      <c r="AF1162" s="119" t="s">
        <v>54</v>
      </c>
      <c r="AG1162" s="119" t="s">
        <v>54</v>
      </c>
      <c r="AH1162" s="119" t="s">
        <v>54</v>
      </c>
      <c r="AI1162" s="119" t="s">
        <v>54</v>
      </c>
      <c r="AJ1162" s="119" t="s">
        <v>54</v>
      </c>
      <c r="AK1162" s="119" t="s">
        <v>54</v>
      </c>
      <c r="AL1162" s="119" t="s">
        <v>54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4</v>
      </c>
      <c r="AR1162" s="119">
        <v>6</v>
      </c>
      <c r="AS1162" s="119">
        <v>5</v>
      </c>
      <c r="AT1162" s="119">
        <v>1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29.2</v>
      </c>
      <c r="BI1162" s="119">
        <v>28.2</v>
      </c>
      <c r="BJ1162" s="119">
        <v>34.299999999999997</v>
      </c>
      <c r="BK1162" s="119">
        <v>43.9</v>
      </c>
      <c r="BL1162" s="119">
        <v>2</v>
      </c>
      <c r="BM1162" s="119" t="s">
        <v>705</v>
      </c>
    </row>
    <row r="1163" spans="1:65" s="119" customFormat="1" ht="11.4" x14ac:dyDescent="0.2">
      <c r="A1163" s="119" t="s">
        <v>56</v>
      </c>
      <c r="B1163" s="119">
        <v>19</v>
      </c>
      <c r="C1163" s="119">
        <v>0</v>
      </c>
      <c r="D1163" s="119">
        <v>17</v>
      </c>
      <c r="E1163" s="119">
        <v>0</v>
      </c>
      <c r="F1163" s="119">
        <v>2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89.47</v>
      </c>
      <c r="Q1163" s="119">
        <v>0</v>
      </c>
      <c r="R1163" s="119">
        <v>10.53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54</v>
      </c>
      <c r="AB1163" s="119" t="s">
        <v>556</v>
      </c>
      <c r="AC1163" s="119" t="s">
        <v>54</v>
      </c>
      <c r="AD1163" s="119" t="s">
        <v>567</v>
      </c>
      <c r="AE1163" s="119" t="s">
        <v>54</v>
      </c>
      <c r="AF1163" s="119" t="s">
        <v>54</v>
      </c>
      <c r="AG1163" s="119" t="s">
        <v>54</v>
      </c>
      <c r="AH1163" s="119" t="s">
        <v>54</v>
      </c>
      <c r="AI1163" s="119" t="s">
        <v>54</v>
      </c>
      <c r="AJ1163" s="119" t="s">
        <v>54</v>
      </c>
      <c r="AK1163" s="119" t="s">
        <v>54</v>
      </c>
      <c r="AL1163" s="119" t="s">
        <v>54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3</v>
      </c>
      <c r="AR1163" s="119">
        <v>11</v>
      </c>
      <c r="AS1163" s="119">
        <v>2</v>
      </c>
      <c r="AT1163" s="119">
        <v>2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</v>
      </c>
      <c r="BI1163" s="119">
        <v>27.5</v>
      </c>
      <c r="BJ1163" s="119">
        <v>32.700000000000003</v>
      </c>
      <c r="BK1163" s="119">
        <v>38.799999999999997</v>
      </c>
      <c r="BL1163" s="119">
        <v>2</v>
      </c>
      <c r="BM1163" s="119" t="s">
        <v>706</v>
      </c>
    </row>
    <row r="1164" spans="1:65" s="119" customFormat="1" ht="11.4" x14ac:dyDescent="0.2">
      <c r="A1164" s="119" t="s">
        <v>57</v>
      </c>
      <c r="B1164" s="119">
        <v>20</v>
      </c>
      <c r="C1164" s="119">
        <v>0</v>
      </c>
      <c r="D1164" s="119">
        <v>19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95</v>
      </c>
      <c r="Q1164" s="119">
        <v>0</v>
      </c>
      <c r="R1164" s="119">
        <v>5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54</v>
      </c>
      <c r="AB1164" s="119" t="s">
        <v>570</v>
      </c>
      <c r="AC1164" s="119" t="s">
        <v>54</v>
      </c>
      <c r="AD1164" s="119" t="s">
        <v>563</v>
      </c>
      <c r="AE1164" s="119" t="s">
        <v>54</v>
      </c>
      <c r="AF1164" s="119" t="s">
        <v>54</v>
      </c>
      <c r="AG1164" s="119" t="s">
        <v>54</v>
      </c>
      <c r="AH1164" s="119" t="s">
        <v>54</v>
      </c>
      <c r="AI1164" s="119" t="s">
        <v>54</v>
      </c>
      <c r="AJ1164" s="119" t="s">
        <v>54</v>
      </c>
      <c r="AK1164" s="119" t="s">
        <v>54</v>
      </c>
      <c r="AL1164" s="119" t="s">
        <v>54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2</v>
      </c>
      <c r="AR1164" s="119">
        <v>5</v>
      </c>
      <c r="AS1164" s="119">
        <v>7</v>
      </c>
      <c r="AT1164" s="119">
        <v>5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30.5</v>
      </c>
      <c r="BI1164" s="119">
        <v>30.6</v>
      </c>
      <c r="BJ1164" s="119">
        <v>35.799999999999997</v>
      </c>
      <c r="BK1164" s="119">
        <v>39.4</v>
      </c>
      <c r="BL1164" s="119">
        <v>1</v>
      </c>
      <c r="BM1164" s="119" t="s">
        <v>705</v>
      </c>
    </row>
    <row r="1165" spans="1:65" s="119" customFormat="1" ht="11.4" x14ac:dyDescent="0.2">
      <c r="A1165" s="119" t="s">
        <v>57</v>
      </c>
      <c r="B1165" s="119">
        <v>8</v>
      </c>
      <c r="C1165" s="119">
        <v>0</v>
      </c>
      <c r="D1165" s="119">
        <v>6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1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75</v>
      </c>
      <c r="Q1165" s="119">
        <v>0</v>
      </c>
      <c r="R1165" s="119">
        <v>12.5</v>
      </c>
      <c r="S1165" s="119">
        <v>0</v>
      </c>
      <c r="T1165" s="119">
        <v>0</v>
      </c>
      <c r="U1165" s="119">
        <v>0</v>
      </c>
      <c r="V1165" s="119">
        <v>12.5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54</v>
      </c>
      <c r="AB1165" s="119" t="s">
        <v>524</v>
      </c>
      <c r="AC1165" s="119" t="s">
        <v>54</v>
      </c>
      <c r="AD1165" s="119" t="s">
        <v>407</v>
      </c>
      <c r="AE1165" s="119" t="s">
        <v>54</v>
      </c>
      <c r="AF1165" s="119" t="s">
        <v>54</v>
      </c>
      <c r="AG1165" s="119" t="s">
        <v>54</v>
      </c>
      <c r="AH1165" s="119" t="s">
        <v>417</v>
      </c>
      <c r="AI1165" s="119" t="s">
        <v>54</v>
      </c>
      <c r="AJ1165" s="119" t="s">
        <v>54</v>
      </c>
      <c r="AK1165" s="119" t="s">
        <v>54</v>
      </c>
      <c r="AL1165" s="119" t="s">
        <v>54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3</v>
      </c>
      <c r="AR1165" s="119">
        <v>4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24.4</v>
      </c>
      <c r="BI1165" s="119" t="s">
        <v>53</v>
      </c>
      <c r="BJ1165" s="119" t="s">
        <v>53</v>
      </c>
      <c r="BK1165" s="119" t="s">
        <v>53</v>
      </c>
      <c r="BL1165" s="119">
        <v>0</v>
      </c>
      <c r="BM1165" s="119" t="s">
        <v>706</v>
      </c>
    </row>
    <row r="1166" spans="1:65" s="119" customFormat="1" ht="11.4" x14ac:dyDescent="0.2">
      <c r="A1166" s="119" t="s">
        <v>58</v>
      </c>
      <c r="B1166" s="119">
        <v>14</v>
      </c>
      <c r="C1166" s="119">
        <v>0</v>
      </c>
      <c r="D1166" s="119">
        <v>13</v>
      </c>
      <c r="E1166" s="119">
        <v>0</v>
      </c>
      <c r="F1166" s="119">
        <v>0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92.86</v>
      </c>
      <c r="Q1166" s="119">
        <v>0</v>
      </c>
      <c r="R1166" s="119">
        <v>0</v>
      </c>
      <c r="S1166" s="119">
        <v>7.1429999999999998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54</v>
      </c>
      <c r="AB1166" s="119" t="s">
        <v>476</v>
      </c>
      <c r="AC1166" s="119" t="s">
        <v>54</v>
      </c>
      <c r="AD1166" s="119" t="s">
        <v>54</v>
      </c>
      <c r="AE1166" s="119" t="s">
        <v>528</v>
      </c>
      <c r="AF1166" s="119" t="s">
        <v>54</v>
      </c>
      <c r="AG1166" s="119" t="s">
        <v>54</v>
      </c>
      <c r="AH1166" s="119" t="s">
        <v>54</v>
      </c>
      <c r="AI1166" s="119" t="s">
        <v>54</v>
      </c>
      <c r="AJ1166" s="119" t="s">
        <v>54</v>
      </c>
      <c r="AK1166" s="119" t="s">
        <v>54</v>
      </c>
      <c r="AL1166" s="119" t="s">
        <v>54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10</v>
      </c>
      <c r="AS1166" s="119">
        <v>2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28</v>
      </c>
      <c r="BI1166" s="119">
        <v>28.1</v>
      </c>
      <c r="BJ1166" s="119">
        <v>32</v>
      </c>
      <c r="BK1166" s="119">
        <v>33</v>
      </c>
      <c r="BL1166" s="119">
        <v>0</v>
      </c>
      <c r="BM1166" s="119" t="s">
        <v>705</v>
      </c>
    </row>
    <row r="1167" spans="1:65" s="119" customFormat="1" ht="11.4" x14ac:dyDescent="0.2">
      <c r="A1167" s="119" t="s">
        <v>58</v>
      </c>
      <c r="B1167" s="119">
        <v>20</v>
      </c>
      <c r="C1167" s="119">
        <v>0</v>
      </c>
      <c r="D1167" s="119">
        <v>16</v>
      </c>
      <c r="E1167" s="119">
        <v>0</v>
      </c>
      <c r="F1167" s="119">
        <v>4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80</v>
      </c>
      <c r="Q1167" s="119">
        <v>0</v>
      </c>
      <c r="R1167" s="119">
        <v>20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54</v>
      </c>
      <c r="AB1167" s="119" t="s">
        <v>478</v>
      </c>
      <c r="AC1167" s="119" t="s">
        <v>54</v>
      </c>
      <c r="AD1167" s="119" t="s">
        <v>460</v>
      </c>
      <c r="AE1167" s="119" t="s">
        <v>54</v>
      </c>
      <c r="AF1167" s="119" t="s">
        <v>54</v>
      </c>
      <c r="AG1167" s="119" t="s">
        <v>54</v>
      </c>
      <c r="AH1167" s="119" t="s">
        <v>54</v>
      </c>
      <c r="AI1167" s="119" t="s">
        <v>54</v>
      </c>
      <c r="AJ1167" s="119" t="s">
        <v>54</v>
      </c>
      <c r="AK1167" s="119" t="s">
        <v>54</v>
      </c>
      <c r="AL1167" s="119" t="s">
        <v>54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7</v>
      </c>
      <c r="AR1167" s="119">
        <v>6</v>
      </c>
      <c r="AS1167" s="119">
        <v>5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26.6</v>
      </c>
      <c r="BI1167" s="119">
        <v>25.9</v>
      </c>
      <c r="BJ1167" s="119">
        <v>32.1</v>
      </c>
      <c r="BK1167" s="119">
        <v>35.299999999999997</v>
      </c>
      <c r="BL1167" s="119">
        <v>0</v>
      </c>
      <c r="BM1167" s="119" t="s">
        <v>706</v>
      </c>
    </row>
    <row r="1168" spans="1:65" s="119" customFormat="1" ht="11.4" x14ac:dyDescent="0.2">
      <c r="A1168" s="119" t="s">
        <v>59</v>
      </c>
      <c r="B1168" s="119">
        <v>8</v>
      </c>
      <c r="C1168" s="119">
        <v>1</v>
      </c>
      <c r="D1168" s="119">
        <v>7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12.5</v>
      </c>
      <c r="P1168" s="119">
        <v>87.5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720</v>
      </c>
      <c r="AB1168" s="119" t="s">
        <v>475</v>
      </c>
      <c r="AC1168" s="119" t="s">
        <v>54</v>
      </c>
      <c r="AD1168" s="119" t="s">
        <v>54</v>
      </c>
      <c r="AE1168" s="119" t="s">
        <v>54</v>
      </c>
      <c r="AF1168" s="119" t="s">
        <v>54</v>
      </c>
      <c r="AG1168" s="119" t="s">
        <v>54</v>
      </c>
      <c r="AH1168" s="119" t="s">
        <v>54</v>
      </c>
      <c r="AI1168" s="119" t="s">
        <v>54</v>
      </c>
      <c r="AJ1168" s="119" t="s">
        <v>54</v>
      </c>
      <c r="AK1168" s="119" t="s">
        <v>54</v>
      </c>
      <c r="AL1168" s="119" t="s">
        <v>54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2</v>
      </c>
      <c r="AR1168" s="119">
        <v>2</v>
      </c>
      <c r="AS1168" s="119">
        <v>3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28.8</v>
      </c>
      <c r="BI1168" s="119" t="s">
        <v>53</v>
      </c>
      <c r="BJ1168" s="119" t="s">
        <v>53</v>
      </c>
      <c r="BK1168" s="119" t="s">
        <v>53</v>
      </c>
      <c r="BL1168" s="119">
        <v>1</v>
      </c>
      <c r="BM1168" s="119" t="s">
        <v>705</v>
      </c>
    </row>
    <row r="1169" spans="1:65" s="119" customFormat="1" ht="11.4" x14ac:dyDescent="0.2">
      <c r="A1169" s="119" t="s">
        <v>59</v>
      </c>
      <c r="B1169" s="119">
        <v>13</v>
      </c>
      <c r="C1169" s="119">
        <v>0</v>
      </c>
      <c r="D1169" s="119">
        <v>11</v>
      </c>
      <c r="E1169" s="119">
        <v>0</v>
      </c>
      <c r="F1169" s="119">
        <v>2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84.62</v>
      </c>
      <c r="Q1169" s="119">
        <v>0</v>
      </c>
      <c r="R1169" s="119">
        <v>15.38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54</v>
      </c>
      <c r="AB1169" s="119" t="s">
        <v>443</v>
      </c>
      <c r="AC1169" s="119" t="s">
        <v>54</v>
      </c>
      <c r="AD1169" s="119" t="s">
        <v>424</v>
      </c>
      <c r="AE1169" s="119" t="s">
        <v>54</v>
      </c>
      <c r="AF1169" s="119" t="s">
        <v>54</v>
      </c>
      <c r="AG1169" s="119" t="s">
        <v>54</v>
      </c>
      <c r="AH1169" s="119" t="s">
        <v>54</v>
      </c>
      <c r="AI1169" s="119" t="s">
        <v>54</v>
      </c>
      <c r="AJ1169" s="119" t="s">
        <v>54</v>
      </c>
      <c r="AK1169" s="119" t="s">
        <v>54</v>
      </c>
      <c r="AL1169" s="119" t="s">
        <v>54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7</v>
      </c>
      <c r="AR1169" s="119">
        <v>4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24.2</v>
      </c>
      <c r="BI1169" s="119">
        <v>23.3</v>
      </c>
      <c r="BJ1169" s="119">
        <v>27.3</v>
      </c>
      <c r="BK1169" s="119">
        <v>33.700000000000003</v>
      </c>
      <c r="BL1169" s="119">
        <v>0</v>
      </c>
      <c r="BM1169" s="119" t="s">
        <v>706</v>
      </c>
    </row>
    <row r="1170" spans="1:65" s="119" customFormat="1" ht="11.4" x14ac:dyDescent="0.2">
      <c r="A1170" s="119" t="s">
        <v>60</v>
      </c>
      <c r="B1170" s="119">
        <v>11</v>
      </c>
      <c r="C1170" s="119">
        <v>0</v>
      </c>
      <c r="D1170" s="119">
        <v>9</v>
      </c>
      <c r="E1170" s="119">
        <v>0</v>
      </c>
      <c r="F1170" s="119">
        <v>0</v>
      </c>
      <c r="G1170" s="119">
        <v>2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81.819999999999993</v>
      </c>
      <c r="Q1170" s="119">
        <v>0</v>
      </c>
      <c r="R1170" s="119">
        <v>0</v>
      </c>
      <c r="S1170" s="119">
        <v>18.18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54</v>
      </c>
      <c r="AB1170" s="119" t="s">
        <v>472</v>
      </c>
      <c r="AC1170" s="119" t="s">
        <v>54</v>
      </c>
      <c r="AD1170" s="119" t="s">
        <v>54</v>
      </c>
      <c r="AE1170" s="119" t="s">
        <v>473</v>
      </c>
      <c r="AF1170" s="119" t="s">
        <v>54</v>
      </c>
      <c r="AG1170" s="119" t="s">
        <v>54</v>
      </c>
      <c r="AH1170" s="119" t="s">
        <v>54</v>
      </c>
      <c r="AI1170" s="119" t="s">
        <v>54</v>
      </c>
      <c r="AJ1170" s="119" t="s">
        <v>54</v>
      </c>
      <c r="AK1170" s="119" t="s">
        <v>54</v>
      </c>
      <c r="AL1170" s="119" t="s">
        <v>54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4</v>
      </c>
      <c r="AS1170" s="119">
        <v>3</v>
      </c>
      <c r="AT1170" s="119">
        <v>3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31.3</v>
      </c>
      <c r="BI1170" s="119">
        <v>30.3</v>
      </c>
      <c r="BJ1170" s="119">
        <v>36.1</v>
      </c>
      <c r="BK1170" s="119">
        <v>36.6</v>
      </c>
      <c r="BL1170" s="119">
        <v>0</v>
      </c>
      <c r="BM1170" s="119" t="s">
        <v>705</v>
      </c>
    </row>
    <row r="1171" spans="1:65" s="119" customFormat="1" ht="11.4" x14ac:dyDescent="0.2">
      <c r="A1171" s="119" t="s">
        <v>60</v>
      </c>
      <c r="B1171" s="119">
        <v>8</v>
      </c>
      <c r="C1171" s="119">
        <v>0</v>
      </c>
      <c r="D1171" s="119">
        <v>7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87.5</v>
      </c>
      <c r="Q1171" s="119">
        <v>0</v>
      </c>
      <c r="R1171" s="119">
        <v>12.5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54</v>
      </c>
      <c r="AB1171" s="119" t="s">
        <v>535</v>
      </c>
      <c r="AC1171" s="119" t="s">
        <v>54</v>
      </c>
      <c r="AD1171" s="119" t="s">
        <v>529</v>
      </c>
      <c r="AE1171" s="119" t="s">
        <v>54</v>
      </c>
      <c r="AF1171" s="119" t="s">
        <v>54</v>
      </c>
      <c r="AG1171" s="119" t="s">
        <v>54</v>
      </c>
      <c r="AH1171" s="119" t="s">
        <v>54</v>
      </c>
      <c r="AI1171" s="119" t="s">
        <v>54</v>
      </c>
      <c r="AJ1171" s="119" t="s">
        <v>54</v>
      </c>
      <c r="AK1171" s="119" t="s">
        <v>54</v>
      </c>
      <c r="AL1171" s="119" t="s">
        <v>54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2</v>
      </c>
      <c r="AR1171" s="119">
        <v>5</v>
      </c>
      <c r="AS1171" s="119">
        <v>0</v>
      </c>
      <c r="AT1171" s="119">
        <v>0</v>
      </c>
      <c r="AU1171" s="119">
        <v>1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28.2</v>
      </c>
      <c r="BI1171" s="119" t="s">
        <v>53</v>
      </c>
      <c r="BJ1171" s="119" t="s">
        <v>53</v>
      </c>
      <c r="BK1171" s="119" t="s">
        <v>53</v>
      </c>
      <c r="BL1171" s="119">
        <v>1</v>
      </c>
      <c r="BM1171" s="119" t="s">
        <v>706</v>
      </c>
    </row>
    <row r="1172" spans="1:65" s="119" customFormat="1" ht="11.4" x14ac:dyDescent="0.2">
      <c r="A1172" s="119" t="s">
        <v>61</v>
      </c>
      <c r="B1172" s="119">
        <v>10</v>
      </c>
      <c r="C1172" s="119">
        <v>0</v>
      </c>
      <c r="D1172" s="119">
        <v>8</v>
      </c>
      <c r="E1172" s="119">
        <v>0</v>
      </c>
      <c r="F1172" s="119">
        <v>1</v>
      </c>
      <c r="G1172" s="119">
        <v>1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80</v>
      </c>
      <c r="Q1172" s="119">
        <v>0</v>
      </c>
      <c r="R1172" s="119">
        <v>10</v>
      </c>
      <c r="S1172" s="119">
        <v>10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54</v>
      </c>
      <c r="AB1172" s="119" t="s">
        <v>615</v>
      </c>
      <c r="AC1172" s="119" t="s">
        <v>54</v>
      </c>
      <c r="AD1172" s="119" t="s">
        <v>571</v>
      </c>
      <c r="AE1172" s="119" t="s">
        <v>529</v>
      </c>
      <c r="AF1172" s="119" t="s">
        <v>54</v>
      </c>
      <c r="AG1172" s="119" t="s">
        <v>54</v>
      </c>
      <c r="AH1172" s="119" t="s">
        <v>54</v>
      </c>
      <c r="AI1172" s="119" t="s">
        <v>54</v>
      </c>
      <c r="AJ1172" s="119" t="s">
        <v>54</v>
      </c>
      <c r="AK1172" s="119" t="s">
        <v>54</v>
      </c>
      <c r="AL1172" s="119" t="s">
        <v>54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2</v>
      </c>
      <c r="AS1172" s="119">
        <v>3</v>
      </c>
      <c r="AT1172" s="119">
        <v>2</v>
      </c>
      <c r="AU1172" s="119">
        <v>1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31.1</v>
      </c>
      <c r="BI1172" s="119" t="s">
        <v>53</v>
      </c>
      <c r="BJ1172" s="119" t="s">
        <v>53</v>
      </c>
      <c r="BK1172" s="119" t="s">
        <v>53</v>
      </c>
      <c r="BL1172" s="119">
        <v>2</v>
      </c>
      <c r="BM1172" s="119" t="s">
        <v>705</v>
      </c>
    </row>
    <row r="1173" spans="1:65" s="119" customFormat="1" ht="11.4" x14ac:dyDescent="0.2">
      <c r="A1173" s="119" t="s">
        <v>61</v>
      </c>
      <c r="B1173" s="119">
        <v>17</v>
      </c>
      <c r="C1173" s="119">
        <v>0</v>
      </c>
      <c r="D1173" s="119">
        <v>14</v>
      </c>
      <c r="E1173" s="119">
        <v>0</v>
      </c>
      <c r="F1173" s="119">
        <v>1</v>
      </c>
      <c r="G1173" s="119">
        <v>2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82.35</v>
      </c>
      <c r="Q1173" s="119">
        <v>0</v>
      </c>
      <c r="R1173" s="119">
        <v>5.8819999999999997</v>
      </c>
      <c r="S1173" s="119">
        <v>11.76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54</v>
      </c>
      <c r="AB1173" s="119" t="s">
        <v>469</v>
      </c>
      <c r="AC1173" s="119" t="s">
        <v>54</v>
      </c>
      <c r="AD1173" s="119" t="s">
        <v>404</v>
      </c>
      <c r="AE1173" s="119" t="s">
        <v>567</v>
      </c>
      <c r="AF1173" s="119" t="s">
        <v>54</v>
      </c>
      <c r="AG1173" s="119" t="s">
        <v>54</v>
      </c>
      <c r="AH1173" s="119" t="s">
        <v>54</v>
      </c>
      <c r="AI1173" s="119" t="s">
        <v>54</v>
      </c>
      <c r="AJ1173" s="119" t="s">
        <v>54</v>
      </c>
      <c r="AK1173" s="119" t="s">
        <v>54</v>
      </c>
      <c r="AL1173" s="119" t="s">
        <v>54</v>
      </c>
      <c r="AM1173" s="119">
        <v>0</v>
      </c>
      <c r="AN1173" s="119">
        <v>0</v>
      </c>
      <c r="AO1173" s="119">
        <v>0</v>
      </c>
      <c r="AP1173" s="119">
        <v>2</v>
      </c>
      <c r="AQ1173" s="119">
        <v>8</v>
      </c>
      <c r="AR1173" s="119">
        <v>5</v>
      </c>
      <c r="AS1173" s="119">
        <v>2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24.6</v>
      </c>
      <c r="BI1173" s="119">
        <v>24.4</v>
      </c>
      <c r="BJ1173" s="119">
        <v>29.3</v>
      </c>
      <c r="BK1173" s="119">
        <v>34.5</v>
      </c>
      <c r="BL1173" s="119">
        <v>0</v>
      </c>
      <c r="BM1173" s="119" t="s">
        <v>706</v>
      </c>
    </row>
    <row r="1174" spans="1:65" s="119" customFormat="1" ht="11.4" x14ac:dyDescent="0.2">
      <c r="A1174" s="119" t="s">
        <v>62</v>
      </c>
      <c r="B1174" s="119">
        <v>15</v>
      </c>
      <c r="C1174" s="119">
        <v>1</v>
      </c>
      <c r="D1174" s="119">
        <v>11</v>
      </c>
      <c r="E1174" s="119">
        <v>0</v>
      </c>
      <c r="F1174" s="119">
        <v>1</v>
      </c>
      <c r="G1174" s="119">
        <v>0</v>
      </c>
      <c r="H1174" s="119">
        <v>1</v>
      </c>
      <c r="I1174" s="119">
        <v>0</v>
      </c>
      <c r="J1174" s="119">
        <v>1</v>
      </c>
      <c r="K1174" s="119">
        <v>0</v>
      </c>
      <c r="L1174" s="119">
        <v>0</v>
      </c>
      <c r="M1174" s="119">
        <v>0</v>
      </c>
      <c r="N1174" s="119">
        <v>0</v>
      </c>
      <c r="O1174" s="119">
        <v>6.6669999999999998</v>
      </c>
      <c r="P1174" s="119">
        <v>73.33</v>
      </c>
      <c r="Q1174" s="119">
        <v>0</v>
      </c>
      <c r="R1174" s="119">
        <v>6.6669999999999998</v>
      </c>
      <c r="S1174" s="119">
        <v>0</v>
      </c>
      <c r="T1174" s="119">
        <v>6.6669999999999998</v>
      </c>
      <c r="U1174" s="119">
        <v>0</v>
      </c>
      <c r="V1174" s="119">
        <v>6.6669999999999998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423</v>
      </c>
      <c r="AB1174" s="119" t="s">
        <v>563</v>
      </c>
      <c r="AC1174" s="119" t="s">
        <v>54</v>
      </c>
      <c r="AD1174" s="119" t="s">
        <v>418</v>
      </c>
      <c r="AE1174" s="119" t="s">
        <v>54</v>
      </c>
      <c r="AF1174" s="119" t="s">
        <v>410</v>
      </c>
      <c r="AG1174" s="119" t="s">
        <v>54</v>
      </c>
      <c r="AH1174" s="119" t="s">
        <v>384</v>
      </c>
      <c r="AI1174" s="119" t="s">
        <v>54</v>
      </c>
      <c r="AJ1174" s="119" t="s">
        <v>54</v>
      </c>
      <c r="AK1174" s="119" t="s">
        <v>54</v>
      </c>
      <c r="AL1174" s="119" t="s">
        <v>54</v>
      </c>
      <c r="AM1174" s="119">
        <v>0</v>
      </c>
      <c r="AN1174" s="119">
        <v>0</v>
      </c>
      <c r="AO1174" s="119">
        <v>0</v>
      </c>
      <c r="AP1174" s="119">
        <v>3</v>
      </c>
      <c r="AQ1174" s="119">
        <v>7</v>
      </c>
      <c r="AR1174" s="119">
        <v>4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24</v>
      </c>
      <c r="BI1174" s="119">
        <v>24.9</v>
      </c>
      <c r="BJ1174" s="119">
        <v>28.9</v>
      </c>
      <c r="BK1174" s="119">
        <v>31.9</v>
      </c>
      <c r="BL1174" s="119">
        <v>0</v>
      </c>
      <c r="BM1174" s="119" t="s">
        <v>705</v>
      </c>
    </row>
    <row r="1175" spans="1:65" s="119" customFormat="1" ht="11.4" x14ac:dyDescent="0.2">
      <c r="A1175" s="119" t="s">
        <v>62</v>
      </c>
      <c r="B1175" s="119">
        <v>11</v>
      </c>
      <c r="C1175" s="119">
        <v>0</v>
      </c>
      <c r="D1175" s="119">
        <v>9</v>
      </c>
      <c r="E1175" s="119">
        <v>1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81.819999999999993</v>
      </c>
      <c r="Q1175" s="119">
        <v>9.0909999999999993</v>
      </c>
      <c r="R1175" s="119">
        <v>9.0909999999999993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54</v>
      </c>
      <c r="AB1175" s="119" t="s">
        <v>561</v>
      </c>
      <c r="AC1175" s="119" t="s">
        <v>477</v>
      </c>
      <c r="AD1175" s="119" t="s">
        <v>417</v>
      </c>
      <c r="AE1175" s="119" t="s">
        <v>54</v>
      </c>
      <c r="AF1175" s="119" t="s">
        <v>54</v>
      </c>
      <c r="AG1175" s="119" t="s">
        <v>54</v>
      </c>
      <c r="AH1175" s="119" t="s">
        <v>54</v>
      </c>
      <c r="AI1175" s="119" t="s">
        <v>54</v>
      </c>
      <c r="AJ1175" s="119" t="s">
        <v>54</v>
      </c>
      <c r="AK1175" s="119" t="s">
        <v>54</v>
      </c>
      <c r="AL1175" s="119" t="s">
        <v>54</v>
      </c>
      <c r="AM1175" s="119">
        <v>0</v>
      </c>
      <c r="AN1175" s="119">
        <v>0</v>
      </c>
      <c r="AO1175" s="119">
        <v>0</v>
      </c>
      <c r="AP1175" s="119">
        <v>2</v>
      </c>
      <c r="AQ1175" s="119">
        <v>2</v>
      </c>
      <c r="AR1175" s="119">
        <v>7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24.1</v>
      </c>
      <c r="BI1175" s="119">
        <v>25.4</v>
      </c>
      <c r="BJ1175" s="119">
        <v>26.8</v>
      </c>
      <c r="BK1175" s="119">
        <v>28.6</v>
      </c>
      <c r="BL1175" s="119">
        <v>0</v>
      </c>
      <c r="BM1175" s="119" t="s">
        <v>706</v>
      </c>
    </row>
    <row r="1176" spans="1:65" s="119" customFormat="1" ht="11.4" x14ac:dyDescent="0.2">
      <c r="A1176" s="119" t="s">
        <v>63</v>
      </c>
      <c r="B1176" s="119">
        <v>13</v>
      </c>
      <c r="C1176" s="119">
        <v>0</v>
      </c>
      <c r="D1176" s="119">
        <v>12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92.31</v>
      </c>
      <c r="Q1176" s="119">
        <v>0</v>
      </c>
      <c r="R1176" s="119">
        <v>7.6920000000000002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54</v>
      </c>
      <c r="AB1176" s="119" t="s">
        <v>611</v>
      </c>
      <c r="AC1176" s="119" t="s">
        <v>54</v>
      </c>
      <c r="AD1176" s="119" t="s">
        <v>551</v>
      </c>
      <c r="AE1176" s="119" t="s">
        <v>54</v>
      </c>
      <c r="AF1176" s="119" t="s">
        <v>54</v>
      </c>
      <c r="AG1176" s="119" t="s">
        <v>54</v>
      </c>
      <c r="AH1176" s="119" t="s">
        <v>54</v>
      </c>
      <c r="AI1176" s="119" t="s">
        <v>54</v>
      </c>
      <c r="AJ1176" s="119" t="s">
        <v>54</v>
      </c>
      <c r="AK1176" s="119" t="s">
        <v>54</v>
      </c>
      <c r="AL1176" s="119" t="s">
        <v>54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4</v>
      </c>
      <c r="AS1176" s="119">
        <v>5</v>
      </c>
      <c r="AT1176" s="119">
        <v>3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31.3</v>
      </c>
      <c r="BI1176" s="119">
        <v>32.5</v>
      </c>
      <c r="BJ1176" s="119">
        <v>36.9</v>
      </c>
      <c r="BK1176" s="119">
        <v>37.700000000000003</v>
      </c>
      <c r="BL1176" s="119">
        <v>2</v>
      </c>
      <c r="BM1176" s="119" t="s">
        <v>705</v>
      </c>
    </row>
    <row r="1177" spans="1:65" s="119" customFormat="1" ht="11.4" x14ac:dyDescent="0.2">
      <c r="A1177" s="119" t="s">
        <v>63</v>
      </c>
      <c r="B1177" s="119">
        <v>13</v>
      </c>
      <c r="C1177" s="119">
        <v>0</v>
      </c>
      <c r="D1177" s="119">
        <v>13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54</v>
      </c>
      <c r="AB1177" s="119" t="s">
        <v>563</v>
      </c>
      <c r="AC1177" s="119" t="s">
        <v>54</v>
      </c>
      <c r="AD1177" s="119" t="s">
        <v>54</v>
      </c>
      <c r="AE1177" s="119" t="s">
        <v>54</v>
      </c>
      <c r="AF1177" s="119" t="s">
        <v>54</v>
      </c>
      <c r="AG1177" s="119" t="s">
        <v>54</v>
      </c>
      <c r="AH1177" s="119" t="s">
        <v>54</v>
      </c>
      <c r="AI1177" s="119" t="s">
        <v>54</v>
      </c>
      <c r="AJ1177" s="119" t="s">
        <v>54</v>
      </c>
      <c r="AK1177" s="119" t="s">
        <v>54</v>
      </c>
      <c r="AL1177" s="119" t="s">
        <v>54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3</v>
      </c>
      <c r="AR1177" s="119">
        <v>8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25.5</v>
      </c>
      <c r="BI1177" s="119">
        <v>25.6</v>
      </c>
      <c r="BJ1177" s="119">
        <v>27.5</v>
      </c>
      <c r="BK1177" s="119">
        <v>30.8</v>
      </c>
      <c r="BL1177" s="119">
        <v>0</v>
      </c>
      <c r="BM1177" s="119" t="s">
        <v>706</v>
      </c>
    </row>
    <row r="1178" spans="1:65" s="119" customFormat="1" ht="11.4" x14ac:dyDescent="0.2">
      <c r="A1178" s="119" t="s">
        <v>64</v>
      </c>
      <c r="B1178" s="119">
        <v>9</v>
      </c>
      <c r="C1178" s="119">
        <v>0</v>
      </c>
      <c r="D1178" s="119">
        <v>7</v>
      </c>
      <c r="E1178" s="119">
        <v>0</v>
      </c>
      <c r="F1178" s="119">
        <v>1</v>
      </c>
      <c r="G1178" s="119">
        <v>1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77.78</v>
      </c>
      <c r="Q1178" s="119">
        <v>0</v>
      </c>
      <c r="R1178" s="119">
        <v>11.11</v>
      </c>
      <c r="S1178" s="119">
        <v>11.11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54</v>
      </c>
      <c r="AB1178" s="119" t="s">
        <v>597</v>
      </c>
      <c r="AC1178" s="119" t="s">
        <v>54</v>
      </c>
      <c r="AD1178" s="119" t="s">
        <v>477</v>
      </c>
      <c r="AE1178" s="119" t="s">
        <v>547</v>
      </c>
      <c r="AF1178" s="119" t="s">
        <v>54</v>
      </c>
      <c r="AG1178" s="119" t="s">
        <v>54</v>
      </c>
      <c r="AH1178" s="119" t="s">
        <v>54</v>
      </c>
      <c r="AI1178" s="119" t="s">
        <v>54</v>
      </c>
      <c r="AJ1178" s="119" t="s">
        <v>54</v>
      </c>
      <c r="AK1178" s="119" t="s">
        <v>54</v>
      </c>
      <c r="AL1178" s="119" t="s">
        <v>54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2</v>
      </c>
      <c r="AR1178" s="119">
        <v>6</v>
      </c>
      <c r="AS1178" s="119">
        <v>0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28</v>
      </c>
      <c r="BI1178" s="119" t="s">
        <v>53</v>
      </c>
      <c r="BJ1178" s="119" t="s">
        <v>53</v>
      </c>
      <c r="BK1178" s="119" t="s">
        <v>53</v>
      </c>
      <c r="BL1178" s="119">
        <v>1</v>
      </c>
      <c r="BM1178" s="119" t="s">
        <v>705</v>
      </c>
    </row>
    <row r="1179" spans="1:65" s="119" customFormat="1" ht="11.4" x14ac:dyDescent="0.2">
      <c r="A1179" s="119" t="s">
        <v>64</v>
      </c>
      <c r="B1179" s="119">
        <v>12</v>
      </c>
      <c r="C1179" s="119">
        <v>0</v>
      </c>
      <c r="D1179" s="119">
        <v>11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91.67</v>
      </c>
      <c r="Q1179" s="119">
        <v>0</v>
      </c>
      <c r="R1179" s="119">
        <v>8.3330000000000002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54</v>
      </c>
      <c r="AB1179" s="119" t="s">
        <v>474</v>
      </c>
      <c r="AC1179" s="119" t="s">
        <v>54</v>
      </c>
      <c r="AD1179" s="119" t="s">
        <v>566</v>
      </c>
      <c r="AE1179" s="119" t="s">
        <v>54</v>
      </c>
      <c r="AF1179" s="119" t="s">
        <v>54</v>
      </c>
      <c r="AG1179" s="119" t="s">
        <v>54</v>
      </c>
      <c r="AH1179" s="119" t="s">
        <v>54</v>
      </c>
      <c r="AI1179" s="119" t="s">
        <v>54</v>
      </c>
      <c r="AJ1179" s="119" t="s">
        <v>54</v>
      </c>
      <c r="AK1179" s="119" t="s">
        <v>54</v>
      </c>
      <c r="AL1179" s="119" t="s">
        <v>54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4</v>
      </c>
      <c r="AR1179" s="119">
        <v>7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26.4</v>
      </c>
      <c r="BI1179" s="119">
        <v>27</v>
      </c>
      <c r="BJ1179" s="119">
        <v>29.8</v>
      </c>
      <c r="BK1179" s="119">
        <v>32</v>
      </c>
      <c r="BL1179" s="119">
        <v>0</v>
      </c>
      <c r="BM1179" s="119" t="s">
        <v>706</v>
      </c>
    </row>
    <row r="1180" spans="1:65" s="119" customFormat="1" ht="11.4" x14ac:dyDescent="0.2">
      <c r="A1180" s="119" t="s">
        <v>65</v>
      </c>
      <c r="B1180" s="119">
        <v>13</v>
      </c>
      <c r="C1180" s="119">
        <v>0</v>
      </c>
      <c r="D1180" s="119">
        <v>8</v>
      </c>
      <c r="E1180" s="119">
        <v>0</v>
      </c>
      <c r="F1180" s="119">
        <v>2</v>
      </c>
      <c r="G1180" s="119">
        <v>2</v>
      </c>
      <c r="H1180" s="119">
        <v>1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61.54</v>
      </c>
      <c r="Q1180" s="119">
        <v>0</v>
      </c>
      <c r="R1180" s="119">
        <v>15.38</v>
      </c>
      <c r="S1180" s="119">
        <v>15.38</v>
      </c>
      <c r="T1180" s="119">
        <v>7.6920000000000002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54</v>
      </c>
      <c r="AB1180" s="119" t="s">
        <v>523</v>
      </c>
      <c r="AC1180" s="119" t="s">
        <v>54</v>
      </c>
      <c r="AD1180" s="119" t="s">
        <v>575</v>
      </c>
      <c r="AE1180" s="119" t="s">
        <v>539</v>
      </c>
      <c r="AF1180" s="119" t="s">
        <v>470</v>
      </c>
      <c r="AG1180" s="119" t="s">
        <v>54</v>
      </c>
      <c r="AH1180" s="119" t="s">
        <v>54</v>
      </c>
      <c r="AI1180" s="119" t="s">
        <v>54</v>
      </c>
      <c r="AJ1180" s="119" t="s">
        <v>54</v>
      </c>
      <c r="AK1180" s="119" t="s">
        <v>54</v>
      </c>
      <c r="AL1180" s="119" t="s">
        <v>54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9</v>
      </c>
      <c r="AS1180" s="119">
        <v>2</v>
      </c>
      <c r="AT1180" s="119">
        <v>2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29.3</v>
      </c>
      <c r="BI1180" s="119">
        <v>28.2</v>
      </c>
      <c r="BJ1180" s="119">
        <v>35.6</v>
      </c>
      <c r="BK1180" s="119">
        <v>38.9</v>
      </c>
      <c r="BL1180" s="119">
        <v>1</v>
      </c>
      <c r="BM1180" s="119" t="s">
        <v>705</v>
      </c>
    </row>
    <row r="1181" spans="1:65" s="119" customFormat="1" ht="11.4" x14ac:dyDescent="0.2">
      <c r="A1181" s="119" t="s">
        <v>65</v>
      </c>
      <c r="B1181" s="119">
        <v>7</v>
      </c>
      <c r="C1181" s="119">
        <v>0</v>
      </c>
      <c r="D1181" s="119">
        <v>6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85.71</v>
      </c>
      <c r="Q1181" s="119">
        <v>0</v>
      </c>
      <c r="R1181" s="119">
        <v>14.29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54</v>
      </c>
      <c r="AB1181" s="119" t="s">
        <v>449</v>
      </c>
      <c r="AC1181" s="119" t="s">
        <v>54</v>
      </c>
      <c r="AD1181" s="119" t="s">
        <v>439</v>
      </c>
      <c r="AE1181" s="119" t="s">
        <v>54</v>
      </c>
      <c r="AF1181" s="119" t="s">
        <v>54</v>
      </c>
      <c r="AG1181" s="119" t="s">
        <v>54</v>
      </c>
      <c r="AH1181" s="119" t="s">
        <v>54</v>
      </c>
      <c r="AI1181" s="119" t="s">
        <v>54</v>
      </c>
      <c r="AJ1181" s="119" t="s">
        <v>54</v>
      </c>
      <c r="AK1181" s="119" t="s">
        <v>54</v>
      </c>
      <c r="AL1181" s="119" t="s">
        <v>54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4</v>
      </c>
      <c r="AR1181" s="119">
        <v>1</v>
      </c>
      <c r="AS1181" s="119">
        <v>2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26.3</v>
      </c>
      <c r="BI1181" s="119" t="s">
        <v>53</v>
      </c>
      <c r="BJ1181" s="119" t="s">
        <v>53</v>
      </c>
      <c r="BK1181" s="119" t="s">
        <v>53</v>
      </c>
      <c r="BL1181" s="119">
        <v>0</v>
      </c>
      <c r="BM1181" s="119" t="s">
        <v>706</v>
      </c>
    </row>
    <row r="1182" spans="1:65" s="119" customFormat="1" ht="11.4" x14ac:dyDescent="0.2">
      <c r="A1182" s="119" t="s">
        <v>66</v>
      </c>
      <c r="B1182" s="119">
        <v>10</v>
      </c>
      <c r="C1182" s="119">
        <v>0</v>
      </c>
      <c r="D1182" s="119">
        <v>10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54</v>
      </c>
      <c r="AB1182" s="119" t="s">
        <v>571</v>
      </c>
      <c r="AC1182" s="119" t="s">
        <v>54</v>
      </c>
      <c r="AD1182" s="119" t="s">
        <v>54</v>
      </c>
      <c r="AE1182" s="119" t="s">
        <v>54</v>
      </c>
      <c r="AF1182" s="119" t="s">
        <v>54</v>
      </c>
      <c r="AG1182" s="119" t="s">
        <v>54</v>
      </c>
      <c r="AH1182" s="119" t="s">
        <v>54</v>
      </c>
      <c r="AI1182" s="119" t="s">
        <v>54</v>
      </c>
      <c r="AJ1182" s="119" t="s">
        <v>54</v>
      </c>
      <c r="AK1182" s="119" t="s">
        <v>54</v>
      </c>
      <c r="AL1182" s="119" t="s">
        <v>54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2</v>
      </c>
      <c r="AS1182" s="119">
        <v>7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31.3</v>
      </c>
      <c r="BI1182" s="119" t="s">
        <v>53</v>
      </c>
      <c r="BJ1182" s="119" t="s">
        <v>53</v>
      </c>
      <c r="BK1182" s="119" t="s">
        <v>53</v>
      </c>
      <c r="BL1182" s="119">
        <v>1</v>
      </c>
      <c r="BM1182" s="119" t="s">
        <v>705</v>
      </c>
    </row>
    <row r="1183" spans="1:65" s="119" customFormat="1" ht="11.4" x14ac:dyDescent="0.2">
      <c r="A1183" s="119" t="s">
        <v>66</v>
      </c>
      <c r="B1183" s="119">
        <v>8</v>
      </c>
      <c r="C1183" s="119">
        <v>0</v>
      </c>
      <c r="D1183" s="119">
        <v>7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87.5</v>
      </c>
      <c r="Q1183" s="119">
        <v>0</v>
      </c>
      <c r="R1183" s="119">
        <v>12.5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54</v>
      </c>
      <c r="AB1183" s="119" t="s">
        <v>428</v>
      </c>
      <c r="AC1183" s="119" t="s">
        <v>54</v>
      </c>
      <c r="AD1183" s="119" t="s">
        <v>446</v>
      </c>
      <c r="AE1183" s="119" t="s">
        <v>54</v>
      </c>
      <c r="AF1183" s="119" t="s">
        <v>54</v>
      </c>
      <c r="AG1183" s="119" t="s">
        <v>54</v>
      </c>
      <c r="AH1183" s="119" t="s">
        <v>54</v>
      </c>
      <c r="AI1183" s="119" t="s">
        <v>54</v>
      </c>
      <c r="AJ1183" s="119" t="s">
        <v>54</v>
      </c>
      <c r="AK1183" s="119" t="s">
        <v>54</v>
      </c>
      <c r="AL1183" s="119" t="s">
        <v>54</v>
      </c>
      <c r="AM1183" s="119">
        <v>0</v>
      </c>
      <c r="AN1183" s="119">
        <v>0</v>
      </c>
      <c r="AO1183" s="119">
        <v>0</v>
      </c>
      <c r="AP1183" s="119">
        <v>2</v>
      </c>
      <c r="AQ1183" s="119">
        <v>2</v>
      </c>
      <c r="AR1183" s="119">
        <v>4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23.5</v>
      </c>
      <c r="BI1183" s="119" t="s">
        <v>53</v>
      </c>
      <c r="BJ1183" s="119" t="s">
        <v>53</v>
      </c>
      <c r="BK1183" s="119" t="s">
        <v>53</v>
      </c>
      <c r="BL1183" s="119">
        <v>0</v>
      </c>
      <c r="BM1183" s="119" t="s">
        <v>706</v>
      </c>
    </row>
    <row r="1184" spans="1:65" s="119" customFormat="1" ht="11.4" x14ac:dyDescent="0.2">
      <c r="A1184" s="119" t="s">
        <v>67</v>
      </c>
      <c r="B1184" s="119">
        <v>10</v>
      </c>
      <c r="C1184" s="119">
        <v>0</v>
      </c>
      <c r="D1184" s="119">
        <v>7</v>
      </c>
      <c r="E1184" s="119">
        <v>0</v>
      </c>
      <c r="F1184" s="119">
        <v>1</v>
      </c>
      <c r="G1184" s="119">
        <v>2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70</v>
      </c>
      <c r="Q1184" s="119">
        <v>0</v>
      </c>
      <c r="R1184" s="119">
        <v>10</v>
      </c>
      <c r="S1184" s="119">
        <v>20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54</v>
      </c>
      <c r="AB1184" s="119" t="s">
        <v>557</v>
      </c>
      <c r="AC1184" s="119" t="s">
        <v>54</v>
      </c>
      <c r="AD1184" s="119" t="s">
        <v>470</v>
      </c>
      <c r="AE1184" s="119" t="s">
        <v>459</v>
      </c>
      <c r="AF1184" s="119" t="s">
        <v>54</v>
      </c>
      <c r="AG1184" s="119" t="s">
        <v>54</v>
      </c>
      <c r="AH1184" s="119" t="s">
        <v>54</v>
      </c>
      <c r="AI1184" s="119" t="s">
        <v>54</v>
      </c>
      <c r="AJ1184" s="119" t="s">
        <v>54</v>
      </c>
      <c r="AK1184" s="119" t="s">
        <v>54</v>
      </c>
      <c r="AL1184" s="119" t="s">
        <v>54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1</v>
      </c>
      <c r="AR1184" s="119">
        <v>5</v>
      </c>
      <c r="AS1184" s="119">
        <v>1</v>
      </c>
      <c r="AT1184" s="119">
        <v>1</v>
      </c>
      <c r="AU1184" s="119">
        <v>1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29.3</v>
      </c>
      <c r="BI1184" s="119" t="s">
        <v>53</v>
      </c>
      <c r="BJ1184" s="119" t="s">
        <v>53</v>
      </c>
      <c r="BK1184" s="119" t="s">
        <v>53</v>
      </c>
      <c r="BL1184" s="119">
        <v>1</v>
      </c>
      <c r="BM1184" s="119" t="s">
        <v>705</v>
      </c>
    </row>
    <row r="1185" spans="1:65" s="119" customFormat="1" ht="11.4" x14ac:dyDescent="0.2">
      <c r="A1185" s="119" t="s">
        <v>67</v>
      </c>
      <c r="B1185" s="119">
        <v>5</v>
      </c>
      <c r="C1185" s="119">
        <v>0</v>
      </c>
      <c r="D1185" s="119">
        <v>5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54</v>
      </c>
      <c r="AB1185" s="119" t="s">
        <v>445</v>
      </c>
      <c r="AC1185" s="119" t="s">
        <v>54</v>
      </c>
      <c r="AD1185" s="119" t="s">
        <v>54</v>
      </c>
      <c r="AE1185" s="119" t="s">
        <v>54</v>
      </c>
      <c r="AF1185" s="119" t="s">
        <v>54</v>
      </c>
      <c r="AG1185" s="119" t="s">
        <v>54</v>
      </c>
      <c r="AH1185" s="119" t="s">
        <v>54</v>
      </c>
      <c r="AI1185" s="119" t="s">
        <v>54</v>
      </c>
      <c r="AJ1185" s="119" t="s">
        <v>54</v>
      </c>
      <c r="AK1185" s="119" t="s">
        <v>54</v>
      </c>
      <c r="AL1185" s="119" t="s">
        <v>54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1</v>
      </c>
      <c r="AR1185" s="119">
        <v>1</v>
      </c>
      <c r="AS1185" s="119">
        <v>2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26.6</v>
      </c>
      <c r="BI1185" s="119" t="s">
        <v>53</v>
      </c>
      <c r="BJ1185" s="119" t="s">
        <v>53</v>
      </c>
      <c r="BK1185" s="119" t="s">
        <v>53</v>
      </c>
      <c r="BL1185" s="119">
        <v>0</v>
      </c>
      <c r="BM1185" s="119" t="s">
        <v>706</v>
      </c>
    </row>
    <row r="1186" spans="1:65" s="119" customFormat="1" ht="11.4" x14ac:dyDescent="0.2">
      <c r="A1186" s="119" t="s">
        <v>68</v>
      </c>
      <c r="B1186" s="119">
        <v>13</v>
      </c>
      <c r="C1186" s="119">
        <v>0</v>
      </c>
      <c r="D1186" s="119">
        <v>11</v>
      </c>
      <c r="E1186" s="119">
        <v>0</v>
      </c>
      <c r="F1186" s="119">
        <v>1</v>
      </c>
      <c r="G1186" s="119">
        <v>1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84.62</v>
      </c>
      <c r="Q1186" s="119">
        <v>0</v>
      </c>
      <c r="R1186" s="119">
        <v>7.6920000000000002</v>
      </c>
      <c r="S1186" s="119">
        <v>7.6920000000000002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54</v>
      </c>
      <c r="AB1186" s="119" t="s">
        <v>533</v>
      </c>
      <c r="AC1186" s="119" t="s">
        <v>54</v>
      </c>
      <c r="AD1186" s="119" t="s">
        <v>621</v>
      </c>
      <c r="AE1186" s="119" t="s">
        <v>537</v>
      </c>
      <c r="AF1186" s="119" t="s">
        <v>54</v>
      </c>
      <c r="AG1186" s="119" t="s">
        <v>54</v>
      </c>
      <c r="AH1186" s="119" t="s">
        <v>54</v>
      </c>
      <c r="AI1186" s="119" t="s">
        <v>54</v>
      </c>
      <c r="AJ1186" s="119" t="s">
        <v>54</v>
      </c>
      <c r="AK1186" s="119" t="s">
        <v>54</v>
      </c>
      <c r="AL1186" s="119" t="s">
        <v>54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2</v>
      </c>
      <c r="AR1186" s="119">
        <v>2</v>
      </c>
      <c r="AS1186" s="119">
        <v>7</v>
      </c>
      <c r="AT1186" s="119">
        <v>1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31.2</v>
      </c>
      <c r="BI1186" s="119">
        <v>31.1</v>
      </c>
      <c r="BJ1186" s="119">
        <v>37.299999999999997</v>
      </c>
      <c r="BK1186" s="119">
        <v>43.7</v>
      </c>
      <c r="BL1186" s="119">
        <v>2</v>
      </c>
      <c r="BM1186" s="119" t="s">
        <v>705</v>
      </c>
    </row>
    <row r="1187" spans="1:65" s="119" customFormat="1" ht="11.4" x14ac:dyDescent="0.2">
      <c r="A1187" s="119" t="s">
        <v>68</v>
      </c>
      <c r="B1187" s="119">
        <v>11</v>
      </c>
      <c r="C1187" s="119">
        <v>0</v>
      </c>
      <c r="D1187" s="119">
        <v>9</v>
      </c>
      <c r="E1187" s="119">
        <v>0</v>
      </c>
      <c r="F1187" s="119">
        <v>0</v>
      </c>
      <c r="G1187" s="119">
        <v>0</v>
      </c>
      <c r="H1187" s="119">
        <v>0</v>
      </c>
      <c r="I1187" s="119">
        <v>1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81.819999999999993</v>
      </c>
      <c r="Q1187" s="119">
        <v>0</v>
      </c>
      <c r="R1187" s="119">
        <v>0</v>
      </c>
      <c r="S1187" s="119">
        <v>0</v>
      </c>
      <c r="T1187" s="119">
        <v>0</v>
      </c>
      <c r="U1187" s="119">
        <v>9.0909999999999993</v>
      </c>
      <c r="V1187" s="119">
        <v>0</v>
      </c>
      <c r="W1187" s="119">
        <v>9.0909999999999993</v>
      </c>
      <c r="X1187" s="119">
        <v>0</v>
      </c>
      <c r="Y1187" s="119">
        <v>0</v>
      </c>
      <c r="Z1187" s="119">
        <v>0</v>
      </c>
      <c r="AA1187" s="119" t="s">
        <v>54</v>
      </c>
      <c r="AB1187" s="119" t="s">
        <v>445</v>
      </c>
      <c r="AC1187" s="119" t="s">
        <v>54</v>
      </c>
      <c r="AD1187" s="119" t="s">
        <v>54</v>
      </c>
      <c r="AE1187" s="119" t="s">
        <v>54</v>
      </c>
      <c r="AF1187" s="119" t="s">
        <v>54</v>
      </c>
      <c r="AG1187" s="119" t="s">
        <v>535</v>
      </c>
      <c r="AH1187" s="119" t="s">
        <v>54</v>
      </c>
      <c r="AI1187" s="119" t="s">
        <v>607</v>
      </c>
      <c r="AJ1187" s="119" t="s">
        <v>54</v>
      </c>
      <c r="AK1187" s="119" t="s">
        <v>54</v>
      </c>
      <c r="AL1187" s="119" t="s">
        <v>54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4</v>
      </c>
      <c r="AR1187" s="119">
        <v>4</v>
      </c>
      <c r="AS1187" s="119">
        <v>3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27.5</v>
      </c>
      <c r="BI1187" s="119">
        <v>26.4</v>
      </c>
      <c r="BJ1187" s="119">
        <v>31.5</v>
      </c>
      <c r="BK1187" s="119">
        <v>33.799999999999997</v>
      </c>
      <c r="BL1187" s="119">
        <v>0</v>
      </c>
      <c r="BM1187" s="119" t="s">
        <v>706</v>
      </c>
    </row>
    <row r="1188" spans="1:65" s="119" customFormat="1" ht="11.4" x14ac:dyDescent="0.2">
      <c r="A1188" s="119" t="s">
        <v>69</v>
      </c>
      <c r="B1188" s="119">
        <v>10</v>
      </c>
      <c r="C1188" s="119">
        <v>0</v>
      </c>
      <c r="D1188" s="119">
        <v>6</v>
      </c>
      <c r="E1188" s="119">
        <v>0</v>
      </c>
      <c r="F1188" s="119">
        <v>2</v>
      </c>
      <c r="G1188" s="119">
        <v>2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60</v>
      </c>
      <c r="Q1188" s="119">
        <v>0</v>
      </c>
      <c r="R1188" s="119">
        <v>20</v>
      </c>
      <c r="S1188" s="119">
        <v>20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54</v>
      </c>
      <c r="AB1188" s="119" t="s">
        <v>555</v>
      </c>
      <c r="AC1188" s="119" t="s">
        <v>54</v>
      </c>
      <c r="AD1188" s="119" t="s">
        <v>473</v>
      </c>
      <c r="AE1188" s="119" t="s">
        <v>475</v>
      </c>
      <c r="AF1188" s="119" t="s">
        <v>54</v>
      </c>
      <c r="AG1188" s="119" t="s">
        <v>54</v>
      </c>
      <c r="AH1188" s="119" t="s">
        <v>54</v>
      </c>
      <c r="AI1188" s="119" t="s">
        <v>54</v>
      </c>
      <c r="AJ1188" s="119" t="s">
        <v>54</v>
      </c>
      <c r="AK1188" s="119" t="s">
        <v>54</v>
      </c>
      <c r="AL1188" s="119" t="s">
        <v>54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2</v>
      </c>
      <c r="AR1188" s="119">
        <v>5</v>
      </c>
      <c r="AS1188" s="119">
        <v>2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28.4</v>
      </c>
      <c r="BI1188" s="119" t="s">
        <v>53</v>
      </c>
      <c r="BJ1188" s="119" t="s">
        <v>53</v>
      </c>
      <c r="BK1188" s="119" t="s">
        <v>53</v>
      </c>
      <c r="BL1188" s="119">
        <v>0</v>
      </c>
      <c r="BM1188" s="119" t="s">
        <v>705</v>
      </c>
    </row>
    <row r="1189" spans="1:65" s="119" customFormat="1" ht="11.4" x14ac:dyDescent="0.2">
      <c r="A1189" s="119" t="s">
        <v>69</v>
      </c>
      <c r="B1189" s="119">
        <v>9</v>
      </c>
      <c r="C1189" s="119">
        <v>0</v>
      </c>
      <c r="D1189" s="119">
        <v>8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88.89</v>
      </c>
      <c r="Q1189" s="119">
        <v>0</v>
      </c>
      <c r="R1189" s="119">
        <v>11.11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54</v>
      </c>
      <c r="AB1189" s="119" t="s">
        <v>459</v>
      </c>
      <c r="AC1189" s="119" t="s">
        <v>54</v>
      </c>
      <c r="AD1189" s="119" t="s">
        <v>553</v>
      </c>
      <c r="AE1189" s="119" t="s">
        <v>54</v>
      </c>
      <c r="AF1189" s="119" t="s">
        <v>54</v>
      </c>
      <c r="AG1189" s="119" t="s">
        <v>54</v>
      </c>
      <c r="AH1189" s="119" t="s">
        <v>54</v>
      </c>
      <c r="AI1189" s="119" t="s">
        <v>54</v>
      </c>
      <c r="AJ1189" s="119" t="s">
        <v>54</v>
      </c>
      <c r="AK1189" s="119" t="s">
        <v>54</v>
      </c>
      <c r="AL1189" s="119" t="s">
        <v>54</v>
      </c>
      <c r="AM1189" s="119">
        <v>0</v>
      </c>
      <c r="AN1189" s="119">
        <v>0</v>
      </c>
      <c r="AO1189" s="119">
        <v>0</v>
      </c>
      <c r="AP1189" s="119">
        <v>1</v>
      </c>
      <c r="AQ1189" s="119">
        <v>2</v>
      </c>
      <c r="AR1189" s="119">
        <v>6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25.3</v>
      </c>
      <c r="BI1189" s="119" t="s">
        <v>53</v>
      </c>
      <c r="BJ1189" s="119" t="s">
        <v>53</v>
      </c>
      <c r="BK1189" s="119" t="s">
        <v>53</v>
      </c>
      <c r="BL1189" s="119">
        <v>0</v>
      </c>
      <c r="BM1189" s="119" t="s">
        <v>706</v>
      </c>
    </row>
    <row r="1190" spans="1:65" s="119" customFormat="1" ht="11.4" x14ac:dyDescent="0.2">
      <c r="A1190" s="119" t="s">
        <v>70</v>
      </c>
      <c r="B1190" s="119">
        <v>9</v>
      </c>
      <c r="C1190" s="119">
        <v>0</v>
      </c>
      <c r="D1190" s="119">
        <v>9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54</v>
      </c>
      <c r="AB1190" s="119" t="s">
        <v>557</v>
      </c>
      <c r="AC1190" s="119" t="s">
        <v>54</v>
      </c>
      <c r="AD1190" s="119" t="s">
        <v>54</v>
      </c>
      <c r="AE1190" s="119" t="s">
        <v>54</v>
      </c>
      <c r="AF1190" s="119" t="s">
        <v>54</v>
      </c>
      <c r="AG1190" s="119" t="s">
        <v>54</v>
      </c>
      <c r="AH1190" s="119" t="s">
        <v>54</v>
      </c>
      <c r="AI1190" s="119" t="s">
        <v>54</v>
      </c>
      <c r="AJ1190" s="119" t="s">
        <v>54</v>
      </c>
      <c r="AK1190" s="119" t="s">
        <v>54</v>
      </c>
      <c r="AL1190" s="119" t="s">
        <v>54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5</v>
      </c>
      <c r="AS1190" s="119">
        <v>2</v>
      </c>
      <c r="AT1190" s="119">
        <v>0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30.5</v>
      </c>
      <c r="BI1190" s="119" t="s">
        <v>53</v>
      </c>
      <c r="BJ1190" s="119" t="s">
        <v>53</v>
      </c>
      <c r="BK1190" s="119" t="s">
        <v>53</v>
      </c>
      <c r="BL1190" s="119">
        <v>1</v>
      </c>
      <c r="BM1190" s="119" t="s">
        <v>705</v>
      </c>
    </row>
    <row r="1191" spans="1:65" s="119" customFormat="1" ht="11.4" x14ac:dyDescent="0.2">
      <c r="A1191" s="119" t="s">
        <v>70</v>
      </c>
      <c r="B1191" s="119">
        <v>12</v>
      </c>
      <c r="C1191" s="119">
        <v>0</v>
      </c>
      <c r="D1191" s="119">
        <v>12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54</v>
      </c>
      <c r="AB1191" s="119" t="s">
        <v>455</v>
      </c>
      <c r="AC1191" s="119" t="s">
        <v>54</v>
      </c>
      <c r="AD1191" s="119" t="s">
        <v>54</v>
      </c>
      <c r="AE1191" s="119" t="s">
        <v>54</v>
      </c>
      <c r="AF1191" s="119" t="s">
        <v>54</v>
      </c>
      <c r="AG1191" s="119" t="s">
        <v>54</v>
      </c>
      <c r="AH1191" s="119" t="s">
        <v>54</v>
      </c>
      <c r="AI1191" s="119" t="s">
        <v>54</v>
      </c>
      <c r="AJ1191" s="119" t="s">
        <v>54</v>
      </c>
      <c r="AK1191" s="119" t="s">
        <v>54</v>
      </c>
      <c r="AL1191" s="119" t="s">
        <v>54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4</v>
      </c>
      <c r="AR1191" s="119">
        <v>7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25.9</v>
      </c>
      <c r="BI1191" s="119">
        <v>25.5</v>
      </c>
      <c r="BJ1191" s="119">
        <v>29.1</v>
      </c>
      <c r="BK1191" s="119">
        <v>31.1</v>
      </c>
      <c r="BL1191" s="119">
        <v>0</v>
      </c>
      <c r="BM1191" s="119" t="s">
        <v>706</v>
      </c>
    </row>
    <row r="1192" spans="1:65" s="119" customFormat="1" ht="11.4" x14ac:dyDescent="0.2">
      <c r="A1192" s="119" t="s">
        <v>71</v>
      </c>
      <c r="B1192" s="119">
        <v>10</v>
      </c>
      <c r="C1192" s="119">
        <v>0</v>
      </c>
      <c r="D1192" s="119">
        <v>9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90</v>
      </c>
      <c r="Q1192" s="119">
        <v>0</v>
      </c>
      <c r="R1192" s="119">
        <v>10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54</v>
      </c>
      <c r="AB1192" s="119" t="s">
        <v>614</v>
      </c>
      <c r="AC1192" s="119" t="s">
        <v>54</v>
      </c>
      <c r="AD1192" s="119" t="s">
        <v>721</v>
      </c>
      <c r="AE1192" s="119" t="s">
        <v>54</v>
      </c>
      <c r="AF1192" s="119" t="s">
        <v>54</v>
      </c>
      <c r="AG1192" s="119" t="s">
        <v>54</v>
      </c>
      <c r="AH1192" s="119" t="s">
        <v>54</v>
      </c>
      <c r="AI1192" s="119" t="s">
        <v>54</v>
      </c>
      <c r="AJ1192" s="119" t="s">
        <v>54</v>
      </c>
      <c r="AK1192" s="119" t="s">
        <v>54</v>
      </c>
      <c r="AL1192" s="119" t="s">
        <v>54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4</v>
      </c>
      <c r="AS1192" s="119">
        <v>3</v>
      </c>
      <c r="AT1192" s="119">
        <v>2</v>
      </c>
      <c r="AU1192" s="119">
        <v>1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32.700000000000003</v>
      </c>
      <c r="BI1192" s="119" t="s">
        <v>53</v>
      </c>
      <c r="BJ1192" s="119" t="s">
        <v>53</v>
      </c>
      <c r="BK1192" s="119" t="s">
        <v>53</v>
      </c>
      <c r="BL1192" s="119">
        <v>2</v>
      </c>
      <c r="BM1192" s="119" t="s">
        <v>705</v>
      </c>
    </row>
    <row r="1193" spans="1:65" s="119" customFormat="1" ht="11.4" x14ac:dyDescent="0.2">
      <c r="A1193" s="119" t="s">
        <v>71</v>
      </c>
      <c r="B1193" s="119">
        <v>12</v>
      </c>
      <c r="C1193" s="119">
        <v>0</v>
      </c>
      <c r="D1193" s="119">
        <v>10</v>
      </c>
      <c r="E1193" s="119">
        <v>0</v>
      </c>
      <c r="F1193" s="119">
        <v>2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83.33</v>
      </c>
      <c r="Q1193" s="119">
        <v>0</v>
      </c>
      <c r="R1193" s="119">
        <v>16.670000000000002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54</v>
      </c>
      <c r="AB1193" s="119" t="s">
        <v>477</v>
      </c>
      <c r="AC1193" s="119" t="s">
        <v>54</v>
      </c>
      <c r="AD1193" s="119" t="s">
        <v>600</v>
      </c>
      <c r="AE1193" s="119" t="s">
        <v>54</v>
      </c>
      <c r="AF1193" s="119" t="s">
        <v>54</v>
      </c>
      <c r="AG1193" s="119" t="s">
        <v>54</v>
      </c>
      <c r="AH1193" s="119" t="s">
        <v>54</v>
      </c>
      <c r="AI1193" s="119" t="s">
        <v>54</v>
      </c>
      <c r="AJ1193" s="119" t="s">
        <v>54</v>
      </c>
      <c r="AK1193" s="119" t="s">
        <v>54</v>
      </c>
      <c r="AL1193" s="119" t="s">
        <v>54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4</v>
      </c>
      <c r="AR1193" s="119">
        <v>7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26</v>
      </c>
      <c r="BI1193" s="119">
        <v>26.1</v>
      </c>
      <c r="BJ1193" s="119">
        <v>29.1</v>
      </c>
      <c r="BK1193" s="119">
        <v>32.200000000000003</v>
      </c>
      <c r="BL1193" s="119">
        <v>0</v>
      </c>
      <c r="BM1193" s="119" t="s">
        <v>706</v>
      </c>
    </row>
    <row r="1194" spans="1:65" s="119" customFormat="1" ht="11.4" x14ac:dyDescent="0.2">
      <c r="A1194" s="119" t="s">
        <v>72</v>
      </c>
      <c r="B1194" s="119">
        <v>16</v>
      </c>
      <c r="C1194" s="119">
        <v>0</v>
      </c>
      <c r="D1194" s="119">
        <v>11</v>
      </c>
      <c r="E1194" s="119">
        <v>0</v>
      </c>
      <c r="F1194" s="119">
        <v>2</v>
      </c>
      <c r="G1194" s="119">
        <v>3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68.75</v>
      </c>
      <c r="Q1194" s="119">
        <v>0</v>
      </c>
      <c r="R1194" s="119">
        <v>12.5</v>
      </c>
      <c r="S1194" s="119">
        <v>18.75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54</v>
      </c>
      <c r="AB1194" s="119" t="s">
        <v>553</v>
      </c>
      <c r="AC1194" s="119" t="s">
        <v>54</v>
      </c>
      <c r="AD1194" s="119" t="s">
        <v>427</v>
      </c>
      <c r="AE1194" s="119" t="s">
        <v>440</v>
      </c>
      <c r="AF1194" s="119" t="s">
        <v>54</v>
      </c>
      <c r="AG1194" s="119" t="s">
        <v>54</v>
      </c>
      <c r="AH1194" s="119" t="s">
        <v>54</v>
      </c>
      <c r="AI1194" s="119" t="s">
        <v>54</v>
      </c>
      <c r="AJ1194" s="119" t="s">
        <v>54</v>
      </c>
      <c r="AK1194" s="119" t="s">
        <v>54</v>
      </c>
      <c r="AL1194" s="119" t="s">
        <v>54</v>
      </c>
      <c r="AM1194" s="119">
        <v>0</v>
      </c>
      <c r="AN1194" s="119">
        <v>0</v>
      </c>
      <c r="AO1194" s="119">
        <v>0</v>
      </c>
      <c r="AP1194" s="119">
        <v>3</v>
      </c>
      <c r="AQ1194" s="119">
        <v>4</v>
      </c>
      <c r="AR1194" s="119">
        <v>7</v>
      </c>
      <c r="AS1194" s="119">
        <v>1</v>
      </c>
      <c r="AT1194" s="119">
        <v>0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25.6</v>
      </c>
      <c r="BI1194" s="119">
        <v>26.5</v>
      </c>
      <c r="BJ1194" s="119">
        <v>30.7</v>
      </c>
      <c r="BK1194" s="119">
        <v>40.1</v>
      </c>
      <c r="BL1194" s="119">
        <v>1</v>
      </c>
      <c r="BM1194" s="119" t="s">
        <v>705</v>
      </c>
    </row>
    <row r="1195" spans="1:65" s="119" customFormat="1" ht="11.4" x14ac:dyDescent="0.2">
      <c r="A1195" s="119" t="s">
        <v>72</v>
      </c>
      <c r="B1195" s="119">
        <v>19</v>
      </c>
      <c r="C1195" s="119">
        <v>2</v>
      </c>
      <c r="D1195" s="119">
        <v>12</v>
      </c>
      <c r="E1195" s="119">
        <v>0</v>
      </c>
      <c r="F1195" s="119">
        <v>5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10.53</v>
      </c>
      <c r="P1195" s="119">
        <v>63.16</v>
      </c>
      <c r="Q1195" s="119">
        <v>0</v>
      </c>
      <c r="R1195" s="119">
        <v>26.32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466</v>
      </c>
      <c r="AB1195" s="119" t="s">
        <v>459</v>
      </c>
      <c r="AC1195" s="119" t="s">
        <v>54</v>
      </c>
      <c r="AD1195" s="119" t="s">
        <v>443</v>
      </c>
      <c r="AE1195" s="119" t="s">
        <v>54</v>
      </c>
      <c r="AF1195" s="119" t="s">
        <v>54</v>
      </c>
      <c r="AG1195" s="119" t="s">
        <v>54</v>
      </c>
      <c r="AH1195" s="119" t="s">
        <v>54</v>
      </c>
      <c r="AI1195" s="119" t="s">
        <v>54</v>
      </c>
      <c r="AJ1195" s="119" t="s">
        <v>54</v>
      </c>
      <c r="AK1195" s="119" t="s">
        <v>54</v>
      </c>
      <c r="AL1195" s="119" t="s">
        <v>54</v>
      </c>
      <c r="AM1195" s="119">
        <v>0</v>
      </c>
      <c r="AN1195" s="119">
        <v>0</v>
      </c>
      <c r="AO1195" s="119">
        <v>2</v>
      </c>
      <c r="AP1195" s="119">
        <v>4</v>
      </c>
      <c r="AQ1195" s="119">
        <v>4</v>
      </c>
      <c r="AR1195" s="119">
        <v>6</v>
      </c>
      <c r="AS1195" s="119">
        <v>3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23.7</v>
      </c>
      <c r="BI1195" s="119">
        <v>24.6</v>
      </c>
      <c r="BJ1195" s="119">
        <v>31.3</v>
      </c>
      <c r="BK1195" s="119">
        <v>32</v>
      </c>
      <c r="BL1195" s="119">
        <v>0</v>
      </c>
      <c r="BM1195" s="119" t="s">
        <v>706</v>
      </c>
    </row>
    <row r="1196" spans="1:65" s="119" customFormat="1" ht="11.4" x14ac:dyDescent="0.2">
      <c r="A1196" s="119" t="s">
        <v>73</v>
      </c>
      <c r="B1196" s="119">
        <v>16</v>
      </c>
      <c r="C1196" s="119">
        <v>0</v>
      </c>
      <c r="D1196" s="119">
        <v>10</v>
      </c>
      <c r="E1196" s="119">
        <v>0</v>
      </c>
      <c r="F1196" s="119">
        <v>5</v>
      </c>
      <c r="G1196" s="119">
        <v>1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62.5</v>
      </c>
      <c r="Q1196" s="119">
        <v>0</v>
      </c>
      <c r="R1196" s="119">
        <v>31.25</v>
      </c>
      <c r="S1196" s="119">
        <v>6.25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54</v>
      </c>
      <c r="AB1196" s="119" t="s">
        <v>475</v>
      </c>
      <c r="AC1196" s="119" t="s">
        <v>54</v>
      </c>
      <c r="AD1196" s="119" t="s">
        <v>459</v>
      </c>
      <c r="AE1196" s="119" t="s">
        <v>402</v>
      </c>
      <c r="AF1196" s="119" t="s">
        <v>54</v>
      </c>
      <c r="AG1196" s="119" t="s">
        <v>54</v>
      </c>
      <c r="AH1196" s="119" t="s">
        <v>54</v>
      </c>
      <c r="AI1196" s="119" t="s">
        <v>54</v>
      </c>
      <c r="AJ1196" s="119" t="s">
        <v>54</v>
      </c>
      <c r="AK1196" s="119" t="s">
        <v>54</v>
      </c>
      <c r="AL1196" s="119" t="s">
        <v>54</v>
      </c>
      <c r="AM1196" s="119">
        <v>0</v>
      </c>
      <c r="AN1196" s="119">
        <v>0</v>
      </c>
      <c r="AO1196" s="119">
        <v>0</v>
      </c>
      <c r="AP1196" s="119">
        <v>4</v>
      </c>
      <c r="AQ1196" s="119">
        <v>2</v>
      </c>
      <c r="AR1196" s="119">
        <v>3</v>
      </c>
      <c r="AS1196" s="119">
        <v>6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26.4</v>
      </c>
      <c r="BI1196" s="119">
        <v>27.7</v>
      </c>
      <c r="BJ1196" s="119">
        <v>31.7</v>
      </c>
      <c r="BK1196" s="119">
        <v>35.200000000000003</v>
      </c>
      <c r="BL1196" s="119">
        <v>0</v>
      </c>
      <c r="BM1196" s="119" t="s">
        <v>705</v>
      </c>
    </row>
    <row r="1197" spans="1:65" s="119" customFormat="1" ht="11.4" x14ac:dyDescent="0.2">
      <c r="A1197" s="119" t="s">
        <v>73</v>
      </c>
      <c r="B1197" s="119">
        <v>20</v>
      </c>
      <c r="C1197" s="119">
        <v>1</v>
      </c>
      <c r="D1197" s="119">
        <v>12</v>
      </c>
      <c r="E1197" s="119">
        <v>0</v>
      </c>
      <c r="F1197" s="119">
        <v>6</v>
      </c>
      <c r="G1197" s="119">
        <v>0</v>
      </c>
      <c r="H1197" s="119">
        <v>1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5</v>
      </c>
      <c r="P1197" s="119">
        <v>60</v>
      </c>
      <c r="Q1197" s="119">
        <v>0</v>
      </c>
      <c r="R1197" s="119">
        <v>30</v>
      </c>
      <c r="S1197" s="119">
        <v>0</v>
      </c>
      <c r="T1197" s="119">
        <v>5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525</v>
      </c>
      <c r="AB1197" s="119" t="s">
        <v>539</v>
      </c>
      <c r="AC1197" s="119" t="s">
        <v>54</v>
      </c>
      <c r="AD1197" s="119" t="s">
        <v>453</v>
      </c>
      <c r="AE1197" s="119" t="s">
        <v>54</v>
      </c>
      <c r="AF1197" s="119" t="s">
        <v>449</v>
      </c>
      <c r="AG1197" s="119" t="s">
        <v>54</v>
      </c>
      <c r="AH1197" s="119" t="s">
        <v>54</v>
      </c>
      <c r="AI1197" s="119" t="s">
        <v>54</v>
      </c>
      <c r="AJ1197" s="119" t="s">
        <v>54</v>
      </c>
      <c r="AK1197" s="119" t="s">
        <v>54</v>
      </c>
      <c r="AL1197" s="119" t="s">
        <v>54</v>
      </c>
      <c r="AM1197" s="119">
        <v>0</v>
      </c>
      <c r="AN1197" s="119">
        <v>0</v>
      </c>
      <c r="AO1197" s="119">
        <v>0</v>
      </c>
      <c r="AP1197" s="119">
        <v>4</v>
      </c>
      <c r="AQ1197" s="119">
        <v>3</v>
      </c>
      <c r="AR1197" s="119">
        <v>8</v>
      </c>
      <c r="AS1197" s="119">
        <v>5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25.8</v>
      </c>
      <c r="BI1197" s="119">
        <v>26</v>
      </c>
      <c r="BJ1197" s="119">
        <v>30.9</v>
      </c>
      <c r="BK1197" s="119">
        <v>32.700000000000003</v>
      </c>
      <c r="BL1197" s="119">
        <v>0</v>
      </c>
      <c r="BM1197" s="119" t="s">
        <v>706</v>
      </c>
    </row>
    <row r="1198" spans="1:65" s="119" customFormat="1" ht="11.4" x14ac:dyDescent="0.2">
      <c r="A1198" s="119" t="s">
        <v>74</v>
      </c>
      <c r="B1198" s="119">
        <v>14</v>
      </c>
      <c r="C1198" s="119">
        <v>0</v>
      </c>
      <c r="D1198" s="119">
        <v>9</v>
      </c>
      <c r="E1198" s="119">
        <v>0</v>
      </c>
      <c r="F1198" s="119">
        <v>1</v>
      </c>
      <c r="G1198" s="119">
        <v>2</v>
      </c>
      <c r="H1198" s="119">
        <v>1</v>
      </c>
      <c r="I1198" s="119">
        <v>0</v>
      </c>
      <c r="J1198" s="119">
        <v>0</v>
      </c>
      <c r="K1198" s="119">
        <v>1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64.290000000000006</v>
      </c>
      <c r="Q1198" s="119">
        <v>0</v>
      </c>
      <c r="R1198" s="119">
        <v>7.1429999999999998</v>
      </c>
      <c r="S1198" s="119">
        <v>14.29</v>
      </c>
      <c r="T1198" s="119">
        <v>7.1429999999999998</v>
      </c>
      <c r="U1198" s="119">
        <v>0</v>
      </c>
      <c r="V1198" s="119">
        <v>0</v>
      </c>
      <c r="W1198" s="119">
        <v>7.1429999999999998</v>
      </c>
      <c r="X1198" s="119">
        <v>0</v>
      </c>
      <c r="Y1198" s="119">
        <v>0</v>
      </c>
      <c r="Z1198" s="119">
        <v>0</v>
      </c>
      <c r="AA1198" s="119" t="s">
        <v>54</v>
      </c>
      <c r="AB1198" s="119" t="s">
        <v>551</v>
      </c>
      <c r="AC1198" s="119" t="s">
        <v>54</v>
      </c>
      <c r="AD1198" s="119" t="s">
        <v>558</v>
      </c>
      <c r="AE1198" s="119" t="s">
        <v>554</v>
      </c>
      <c r="AF1198" s="119" t="s">
        <v>574</v>
      </c>
      <c r="AG1198" s="119" t="s">
        <v>54</v>
      </c>
      <c r="AH1198" s="119" t="s">
        <v>54</v>
      </c>
      <c r="AI1198" s="119" t="s">
        <v>553</v>
      </c>
      <c r="AJ1198" s="119" t="s">
        <v>54</v>
      </c>
      <c r="AK1198" s="119" t="s">
        <v>54</v>
      </c>
      <c r="AL1198" s="119" t="s">
        <v>54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10</v>
      </c>
      <c r="AS1198" s="119">
        <v>3</v>
      </c>
      <c r="AT1198" s="119">
        <v>0</v>
      </c>
      <c r="AU1198" s="119">
        <v>1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29.7</v>
      </c>
      <c r="BI1198" s="119">
        <v>28.4</v>
      </c>
      <c r="BJ1198" s="119">
        <v>32.9</v>
      </c>
      <c r="BK1198" s="119">
        <v>40.200000000000003</v>
      </c>
      <c r="BL1198" s="119">
        <v>1</v>
      </c>
      <c r="BM1198" s="119" t="s">
        <v>705</v>
      </c>
    </row>
    <row r="1199" spans="1:65" s="119" customFormat="1" ht="11.4" x14ac:dyDescent="0.2">
      <c r="A1199" s="119" t="s">
        <v>74</v>
      </c>
      <c r="B1199" s="119">
        <v>19</v>
      </c>
      <c r="C1199" s="119">
        <v>0</v>
      </c>
      <c r="D1199" s="119">
        <v>14</v>
      </c>
      <c r="E1199" s="119">
        <v>0</v>
      </c>
      <c r="F1199" s="119">
        <v>5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73.680000000000007</v>
      </c>
      <c r="Q1199" s="119">
        <v>0</v>
      </c>
      <c r="R1199" s="119">
        <v>26.32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54</v>
      </c>
      <c r="AB1199" s="119" t="s">
        <v>449</v>
      </c>
      <c r="AC1199" s="119" t="s">
        <v>54</v>
      </c>
      <c r="AD1199" s="119" t="s">
        <v>559</v>
      </c>
      <c r="AE1199" s="119" t="s">
        <v>54</v>
      </c>
      <c r="AF1199" s="119" t="s">
        <v>54</v>
      </c>
      <c r="AG1199" s="119" t="s">
        <v>54</v>
      </c>
      <c r="AH1199" s="119" t="s">
        <v>54</v>
      </c>
      <c r="AI1199" s="119" t="s">
        <v>54</v>
      </c>
      <c r="AJ1199" s="119" t="s">
        <v>54</v>
      </c>
      <c r="AK1199" s="119" t="s">
        <v>54</v>
      </c>
      <c r="AL1199" s="119" t="s">
        <v>54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5</v>
      </c>
      <c r="AR1199" s="119">
        <v>13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26.4</v>
      </c>
      <c r="BI1199" s="119">
        <v>26.3</v>
      </c>
      <c r="BJ1199" s="119">
        <v>28.2</v>
      </c>
      <c r="BK1199" s="119">
        <v>32.6</v>
      </c>
      <c r="BL1199" s="119">
        <v>0</v>
      </c>
      <c r="BM1199" s="119" t="s">
        <v>706</v>
      </c>
    </row>
    <row r="1200" spans="1:65" s="119" customFormat="1" ht="11.4" x14ac:dyDescent="0.2">
      <c r="A1200" s="119" t="s">
        <v>75</v>
      </c>
      <c r="B1200" s="119">
        <v>26</v>
      </c>
      <c r="C1200" s="119">
        <v>0</v>
      </c>
      <c r="D1200" s="119">
        <v>17</v>
      </c>
      <c r="E1200" s="119">
        <v>0</v>
      </c>
      <c r="F1200" s="119">
        <v>6</v>
      </c>
      <c r="G1200" s="119">
        <v>3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65.38</v>
      </c>
      <c r="Q1200" s="119">
        <v>0</v>
      </c>
      <c r="R1200" s="119">
        <v>23.08</v>
      </c>
      <c r="S1200" s="119">
        <v>11.54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54</v>
      </c>
      <c r="AB1200" s="119" t="s">
        <v>546</v>
      </c>
      <c r="AC1200" s="119" t="s">
        <v>54</v>
      </c>
      <c r="AD1200" s="119" t="s">
        <v>622</v>
      </c>
      <c r="AE1200" s="119" t="s">
        <v>547</v>
      </c>
      <c r="AF1200" s="119" t="s">
        <v>54</v>
      </c>
      <c r="AG1200" s="119" t="s">
        <v>54</v>
      </c>
      <c r="AH1200" s="119" t="s">
        <v>54</v>
      </c>
      <c r="AI1200" s="119" t="s">
        <v>54</v>
      </c>
      <c r="AJ1200" s="119" t="s">
        <v>54</v>
      </c>
      <c r="AK1200" s="119" t="s">
        <v>54</v>
      </c>
      <c r="AL1200" s="119" t="s">
        <v>54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8</v>
      </c>
      <c r="AS1200" s="119">
        <v>14</v>
      </c>
      <c r="AT1200" s="119">
        <v>1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31.2</v>
      </c>
      <c r="BI1200" s="119">
        <v>30.8</v>
      </c>
      <c r="BJ1200" s="119">
        <v>34.4</v>
      </c>
      <c r="BK1200" s="119">
        <v>40.200000000000003</v>
      </c>
      <c r="BL1200" s="119">
        <v>2</v>
      </c>
      <c r="BM1200" s="119" t="s">
        <v>705</v>
      </c>
    </row>
    <row r="1201" spans="1:65" s="119" customFormat="1" ht="11.4" x14ac:dyDescent="0.2">
      <c r="A1201" s="119" t="s">
        <v>75</v>
      </c>
      <c r="B1201" s="119">
        <v>21</v>
      </c>
      <c r="C1201" s="119">
        <v>1</v>
      </c>
      <c r="D1201" s="119">
        <v>12</v>
      </c>
      <c r="E1201" s="119">
        <v>0</v>
      </c>
      <c r="F1201" s="119">
        <v>7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4.7619999999999996</v>
      </c>
      <c r="P1201" s="119">
        <v>57.14</v>
      </c>
      <c r="Q1201" s="119">
        <v>0</v>
      </c>
      <c r="R1201" s="119">
        <v>33.33</v>
      </c>
      <c r="S1201" s="119">
        <v>4.7619999999999996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559</v>
      </c>
      <c r="AB1201" s="119" t="s">
        <v>455</v>
      </c>
      <c r="AC1201" s="119" t="s">
        <v>54</v>
      </c>
      <c r="AD1201" s="119" t="s">
        <v>564</v>
      </c>
      <c r="AE1201" s="119" t="s">
        <v>478</v>
      </c>
      <c r="AF1201" s="119" t="s">
        <v>54</v>
      </c>
      <c r="AG1201" s="119" t="s">
        <v>54</v>
      </c>
      <c r="AH1201" s="119" t="s">
        <v>54</v>
      </c>
      <c r="AI1201" s="119" t="s">
        <v>54</v>
      </c>
      <c r="AJ1201" s="119" t="s">
        <v>54</v>
      </c>
      <c r="AK1201" s="119" t="s">
        <v>54</v>
      </c>
      <c r="AL1201" s="119" t="s">
        <v>54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7</v>
      </c>
      <c r="AR1201" s="119">
        <v>13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25.4</v>
      </c>
      <c r="BI1201" s="119">
        <v>25.3</v>
      </c>
      <c r="BJ1201" s="119">
        <v>27.1</v>
      </c>
      <c r="BK1201" s="119">
        <v>31.2</v>
      </c>
      <c r="BL1201" s="119">
        <v>0</v>
      </c>
      <c r="BM1201" s="119" t="s">
        <v>706</v>
      </c>
    </row>
    <row r="1202" spans="1:65" s="119" customFormat="1" ht="11.4" x14ac:dyDescent="0.2">
      <c r="A1202" s="119" t="s">
        <v>76</v>
      </c>
      <c r="B1202" s="119">
        <v>33</v>
      </c>
      <c r="C1202" s="119">
        <v>0</v>
      </c>
      <c r="D1202" s="119">
        <v>28</v>
      </c>
      <c r="E1202" s="119">
        <v>0</v>
      </c>
      <c r="F1202" s="119">
        <v>2</v>
      </c>
      <c r="G1202" s="119">
        <v>3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84.85</v>
      </c>
      <c r="Q1202" s="119">
        <v>0</v>
      </c>
      <c r="R1202" s="119">
        <v>6.0609999999999999</v>
      </c>
      <c r="S1202" s="119">
        <v>9.0909999999999993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54</v>
      </c>
      <c r="AB1202" s="119" t="s">
        <v>599</v>
      </c>
      <c r="AC1202" s="119" t="s">
        <v>54</v>
      </c>
      <c r="AD1202" s="119" t="s">
        <v>638</v>
      </c>
      <c r="AE1202" s="119" t="s">
        <v>602</v>
      </c>
      <c r="AF1202" s="119" t="s">
        <v>54</v>
      </c>
      <c r="AG1202" s="119" t="s">
        <v>54</v>
      </c>
      <c r="AH1202" s="119" t="s">
        <v>54</v>
      </c>
      <c r="AI1202" s="119" t="s">
        <v>54</v>
      </c>
      <c r="AJ1202" s="119" t="s">
        <v>54</v>
      </c>
      <c r="AK1202" s="119" t="s">
        <v>54</v>
      </c>
      <c r="AL1202" s="119" t="s">
        <v>54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12</v>
      </c>
      <c r="AS1202" s="119">
        <v>16</v>
      </c>
      <c r="AT1202" s="119">
        <v>1</v>
      </c>
      <c r="AU1202" s="119">
        <v>4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32.299999999999997</v>
      </c>
      <c r="BI1202" s="119">
        <v>31.8</v>
      </c>
      <c r="BJ1202" s="119">
        <v>37</v>
      </c>
      <c r="BK1202" s="119">
        <v>41.7</v>
      </c>
      <c r="BL1202" s="119">
        <v>5</v>
      </c>
      <c r="BM1202" s="119" t="s">
        <v>705</v>
      </c>
    </row>
    <row r="1203" spans="1:65" s="119" customFormat="1" ht="11.4" x14ac:dyDescent="0.2">
      <c r="A1203" s="119" t="s">
        <v>76</v>
      </c>
      <c r="B1203" s="119">
        <v>36</v>
      </c>
      <c r="C1203" s="119">
        <v>0</v>
      </c>
      <c r="D1203" s="119">
        <v>23</v>
      </c>
      <c r="E1203" s="119">
        <v>0</v>
      </c>
      <c r="F1203" s="119">
        <v>13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63.89</v>
      </c>
      <c r="Q1203" s="119">
        <v>0</v>
      </c>
      <c r="R1203" s="119">
        <v>36.11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54</v>
      </c>
      <c r="AB1203" s="119" t="s">
        <v>539</v>
      </c>
      <c r="AC1203" s="119" t="s">
        <v>54</v>
      </c>
      <c r="AD1203" s="119" t="s">
        <v>458</v>
      </c>
      <c r="AE1203" s="119" t="s">
        <v>54</v>
      </c>
      <c r="AF1203" s="119" t="s">
        <v>54</v>
      </c>
      <c r="AG1203" s="119" t="s">
        <v>54</v>
      </c>
      <c r="AH1203" s="119" t="s">
        <v>54</v>
      </c>
      <c r="AI1203" s="119" t="s">
        <v>54</v>
      </c>
      <c r="AJ1203" s="119" t="s">
        <v>54</v>
      </c>
      <c r="AK1203" s="119" t="s">
        <v>54</v>
      </c>
      <c r="AL1203" s="119" t="s">
        <v>54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15</v>
      </c>
      <c r="AR1203" s="119">
        <v>20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</v>
      </c>
      <c r="BI1203" s="119">
        <v>26.4</v>
      </c>
      <c r="BJ1203" s="119">
        <v>28.1</v>
      </c>
      <c r="BK1203" s="119">
        <v>29.7</v>
      </c>
      <c r="BL1203" s="119">
        <v>0</v>
      </c>
      <c r="BM1203" s="119" t="s">
        <v>706</v>
      </c>
    </row>
    <row r="1204" spans="1:65" s="119" customFormat="1" ht="11.4" x14ac:dyDescent="0.2">
      <c r="A1204" s="119" t="s">
        <v>77</v>
      </c>
      <c r="B1204" s="119">
        <v>41</v>
      </c>
      <c r="C1204" s="119">
        <v>0</v>
      </c>
      <c r="D1204" s="119">
        <v>33</v>
      </c>
      <c r="E1204" s="119">
        <v>0</v>
      </c>
      <c r="F1204" s="119">
        <v>5</v>
      </c>
      <c r="G1204" s="119">
        <v>3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80.489999999999995</v>
      </c>
      <c r="Q1204" s="119">
        <v>0</v>
      </c>
      <c r="R1204" s="119">
        <v>12.2</v>
      </c>
      <c r="S1204" s="119">
        <v>7.3170000000000002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54</v>
      </c>
      <c r="AB1204" s="119" t="s">
        <v>570</v>
      </c>
      <c r="AC1204" s="119" t="s">
        <v>54</v>
      </c>
      <c r="AD1204" s="119" t="s">
        <v>598</v>
      </c>
      <c r="AE1204" s="119" t="s">
        <v>471</v>
      </c>
      <c r="AF1204" s="119" t="s">
        <v>54</v>
      </c>
      <c r="AG1204" s="119" t="s">
        <v>54</v>
      </c>
      <c r="AH1204" s="119" t="s">
        <v>54</v>
      </c>
      <c r="AI1204" s="119" t="s">
        <v>54</v>
      </c>
      <c r="AJ1204" s="119" t="s">
        <v>54</v>
      </c>
      <c r="AK1204" s="119" t="s">
        <v>54</v>
      </c>
      <c r="AL1204" s="119" t="s">
        <v>54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2</v>
      </c>
      <c r="AR1204" s="119">
        <v>19</v>
      </c>
      <c r="AS1204" s="119">
        <v>12</v>
      </c>
      <c r="AT1204" s="119">
        <v>7</v>
      </c>
      <c r="AU1204" s="119">
        <v>1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30.5</v>
      </c>
      <c r="BI1204" s="119">
        <v>29.6</v>
      </c>
      <c r="BJ1204" s="119">
        <v>36</v>
      </c>
      <c r="BK1204" s="119">
        <v>37.799999999999997</v>
      </c>
      <c r="BL1204" s="119">
        <v>3</v>
      </c>
      <c r="BM1204" s="119" t="s">
        <v>705</v>
      </c>
    </row>
    <row r="1205" spans="1:65" s="119" customFormat="1" ht="11.4" x14ac:dyDescent="0.2">
      <c r="A1205" s="119" t="s">
        <v>77</v>
      </c>
      <c r="B1205" s="119">
        <v>35</v>
      </c>
      <c r="C1205" s="119">
        <v>1</v>
      </c>
      <c r="D1205" s="119">
        <v>29</v>
      </c>
      <c r="E1205" s="119">
        <v>0</v>
      </c>
      <c r="F1205" s="119">
        <v>5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2.8570000000000002</v>
      </c>
      <c r="P1205" s="119">
        <v>82.86</v>
      </c>
      <c r="Q1205" s="119">
        <v>0</v>
      </c>
      <c r="R1205" s="119">
        <v>14.29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643</v>
      </c>
      <c r="AB1205" s="119" t="s">
        <v>553</v>
      </c>
      <c r="AC1205" s="119" t="s">
        <v>54</v>
      </c>
      <c r="AD1205" s="119" t="s">
        <v>443</v>
      </c>
      <c r="AE1205" s="119" t="s">
        <v>54</v>
      </c>
      <c r="AF1205" s="119" t="s">
        <v>54</v>
      </c>
      <c r="AG1205" s="119" t="s">
        <v>54</v>
      </c>
      <c r="AH1205" s="119" t="s">
        <v>54</v>
      </c>
      <c r="AI1205" s="119" t="s">
        <v>54</v>
      </c>
      <c r="AJ1205" s="119" t="s">
        <v>54</v>
      </c>
      <c r="AK1205" s="119" t="s">
        <v>54</v>
      </c>
      <c r="AL1205" s="119" t="s">
        <v>54</v>
      </c>
      <c r="AM1205" s="119">
        <v>0</v>
      </c>
      <c r="AN1205" s="119">
        <v>0</v>
      </c>
      <c r="AO1205" s="119">
        <v>1</v>
      </c>
      <c r="AP1205" s="119">
        <v>1</v>
      </c>
      <c r="AQ1205" s="119">
        <v>8</v>
      </c>
      <c r="AR1205" s="119">
        <v>21</v>
      </c>
      <c r="AS1205" s="119">
        <v>1</v>
      </c>
      <c r="AT1205" s="119">
        <v>3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26.8</v>
      </c>
      <c r="BI1205" s="119">
        <v>26.9</v>
      </c>
      <c r="BJ1205" s="119">
        <v>28.9</v>
      </c>
      <c r="BK1205" s="119">
        <v>37.6</v>
      </c>
      <c r="BL1205" s="119">
        <v>2</v>
      </c>
      <c r="BM1205" s="119" t="s">
        <v>706</v>
      </c>
    </row>
    <row r="1206" spans="1:65" s="119" customFormat="1" ht="11.4" x14ac:dyDescent="0.2">
      <c r="A1206" s="119" t="s">
        <v>78</v>
      </c>
      <c r="B1206" s="119">
        <v>50</v>
      </c>
      <c r="C1206" s="119">
        <v>1</v>
      </c>
      <c r="D1206" s="119">
        <v>40</v>
      </c>
      <c r="E1206" s="119">
        <v>0</v>
      </c>
      <c r="F1206" s="119">
        <v>7</v>
      </c>
      <c r="G1206" s="119">
        <v>2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</v>
      </c>
      <c r="P1206" s="119">
        <v>80</v>
      </c>
      <c r="Q1206" s="119">
        <v>0</v>
      </c>
      <c r="R1206" s="119">
        <v>14</v>
      </c>
      <c r="S1206" s="119">
        <v>4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537</v>
      </c>
      <c r="AB1206" s="119" t="s">
        <v>532</v>
      </c>
      <c r="AC1206" s="119" t="s">
        <v>54</v>
      </c>
      <c r="AD1206" s="119" t="s">
        <v>535</v>
      </c>
      <c r="AE1206" s="119" t="s">
        <v>447</v>
      </c>
      <c r="AF1206" s="119" t="s">
        <v>54</v>
      </c>
      <c r="AG1206" s="119" t="s">
        <v>54</v>
      </c>
      <c r="AH1206" s="119" t="s">
        <v>54</v>
      </c>
      <c r="AI1206" s="119" t="s">
        <v>54</v>
      </c>
      <c r="AJ1206" s="119" t="s">
        <v>54</v>
      </c>
      <c r="AK1206" s="119" t="s">
        <v>54</v>
      </c>
      <c r="AL1206" s="119" t="s">
        <v>54</v>
      </c>
      <c r="AM1206" s="119">
        <v>0</v>
      </c>
      <c r="AN1206" s="119">
        <v>0</v>
      </c>
      <c r="AO1206" s="119">
        <v>1</v>
      </c>
      <c r="AP1206" s="119">
        <v>1</v>
      </c>
      <c r="AQ1206" s="119">
        <v>6</v>
      </c>
      <c r="AR1206" s="119">
        <v>25</v>
      </c>
      <c r="AS1206" s="119">
        <v>14</v>
      </c>
      <c r="AT1206" s="119">
        <v>3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28.4</v>
      </c>
      <c r="BI1206" s="119">
        <v>28.2</v>
      </c>
      <c r="BJ1206" s="119">
        <v>32.700000000000003</v>
      </c>
      <c r="BK1206" s="119">
        <v>35.299999999999997</v>
      </c>
      <c r="BL1206" s="119">
        <v>1</v>
      </c>
      <c r="BM1206" s="119" t="s">
        <v>705</v>
      </c>
    </row>
    <row r="1207" spans="1:65" s="119" customFormat="1" ht="11.4" x14ac:dyDescent="0.2">
      <c r="A1207" s="119" t="s">
        <v>78</v>
      </c>
      <c r="B1207" s="119">
        <v>39</v>
      </c>
      <c r="C1207" s="119">
        <v>0</v>
      </c>
      <c r="D1207" s="119">
        <v>33</v>
      </c>
      <c r="E1207" s="119">
        <v>0</v>
      </c>
      <c r="F1207" s="119">
        <v>6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84.62</v>
      </c>
      <c r="Q1207" s="119">
        <v>0</v>
      </c>
      <c r="R1207" s="119">
        <v>15.38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54</v>
      </c>
      <c r="AB1207" s="119" t="s">
        <v>442</v>
      </c>
      <c r="AC1207" s="119" t="s">
        <v>54</v>
      </c>
      <c r="AD1207" s="119" t="s">
        <v>474</v>
      </c>
      <c r="AE1207" s="119" t="s">
        <v>54</v>
      </c>
      <c r="AF1207" s="119" t="s">
        <v>54</v>
      </c>
      <c r="AG1207" s="119" t="s">
        <v>54</v>
      </c>
      <c r="AH1207" s="119" t="s">
        <v>54</v>
      </c>
      <c r="AI1207" s="119" t="s">
        <v>54</v>
      </c>
      <c r="AJ1207" s="119" t="s">
        <v>54</v>
      </c>
      <c r="AK1207" s="119" t="s">
        <v>54</v>
      </c>
      <c r="AL1207" s="119" t="s">
        <v>54</v>
      </c>
      <c r="AM1207" s="119">
        <v>0</v>
      </c>
      <c r="AN1207" s="119">
        <v>0</v>
      </c>
      <c r="AO1207" s="119">
        <v>1</v>
      </c>
      <c r="AP1207" s="119">
        <v>2</v>
      </c>
      <c r="AQ1207" s="119">
        <v>10</v>
      </c>
      <c r="AR1207" s="119">
        <v>21</v>
      </c>
      <c r="AS1207" s="119">
        <v>5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26.2</v>
      </c>
      <c r="BI1207" s="119">
        <v>26.1</v>
      </c>
      <c r="BJ1207" s="119">
        <v>30</v>
      </c>
      <c r="BK1207" s="119">
        <v>32.799999999999997</v>
      </c>
      <c r="BL1207" s="119">
        <v>0</v>
      </c>
      <c r="BM1207" s="119" t="s">
        <v>706</v>
      </c>
    </row>
    <row r="1208" spans="1:65" s="119" customFormat="1" ht="11.4" x14ac:dyDescent="0.2">
      <c r="A1208" s="119" t="s">
        <v>79</v>
      </c>
      <c r="B1208" s="119">
        <v>55</v>
      </c>
      <c r="C1208" s="119">
        <v>2</v>
      </c>
      <c r="D1208" s="119">
        <v>47</v>
      </c>
      <c r="E1208" s="119">
        <v>0</v>
      </c>
      <c r="F1208" s="119">
        <v>3</v>
      </c>
      <c r="G1208" s="119">
        <v>3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3.6360000000000001</v>
      </c>
      <c r="P1208" s="119">
        <v>85.45</v>
      </c>
      <c r="Q1208" s="119">
        <v>0</v>
      </c>
      <c r="R1208" s="119">
        <v>5.4550000000000001</v>
      </c>
      <c r="S1208" s="119">
        <v>5.4550000000000001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528</v>
      </c>
      <c r="AB1208" s="119" t="s">
        <v>547</v>
      </c>
      <c r="AC1208" s="119" t="s">
        <v>54</v>
      </c>
      <c r="AD1208" s="119" t="s">
        <v>476</v>
      </c>
      <c r="AE1208" s="119" t="s">
        <v>532</v>
      </c>
      <c r="AF1208" s="119" t="s">
        <v>54</v>
      </c>
      <c r="AG1208" s="119" t="s">
        <v>54</v>
      </c>
      <c r="AH1208" s="119" t="s">
        <v>54</v>
      </c>
      <c r="AI1208" s="119" t="s">
        <v>54</v>
      </c>
      <c r="AJ1208" s="119" t="s">
        <v>54</v>
      </c>
      <c r="AK1208" s="119" t="s">
        <v>54</v>
      </c>
      <c r="AL1208" s="119" t="s">
        <v>54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39</v>
      </c>
      <c r="AS1208" s="119">
        <v>13</v>
      </c>
      <c r="AT1208" s="119">
        <v>2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29</v>
      </c>
      <c r="BI1208" s="119">
        <v>28.5</v>
      </c>
      <c r="BJ1208" s="119">
        <v>30.8</v>
      </c>
      <c r="BK1208" s="119">
        <v>34.4</v>
      </c>
      <c r="BL1208" s="119">
        <v>0</v>
      </c>
      <c r="BM1208" s="119" t="s">
        <v>705</v>
      </c>
    </row>
    <row r="1209" spans="1:65" s="119" customFormat="1" ht="11.4" x14ac:dyDescent="0.2">
      <c r="A1209" s="119" t="s">
        <v>79</v>
      </c>
      <c r="B1209" s="119">
        <v>72</v>
      </c>
      <c r="C1209" s="119">
        <v>1</v>
      </c>
      <c r="D1209" s="119">
        <v>55</v>
      </c>
      <c r="E1209" s="119">
        <v>0</v>
      </c>
      <c r="F1209" s="119">
        <v>15</v>
      </c>
      <c r="G1209" s="119">
        <v>0</v>
      </c>
      <c r="H1209" s="119">
        <v>1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1.389</v>
      </c>
      <c r="P1209" s="119">
        <v>76.39</v>
      </c>
      <c r="Q1209" s="119">
        <v>0</v>
      </c>
      <c r="R1209" s="119">
        <v>20.83</v>
      </c>
      <c r="S1209" s="119">
        <v>0</v>
      </c>
      <c r="T1209" s="119">
        <v>1.389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556</v>
      </c>
      <c r="AB1209" s="119" t="s">
        <v>447</v>
      </c>
      <c r="AC1209" s="119" t="s">
        <v>54</v>
      </c>
      <c r="AD1209" s="119" t="s">
        <v>427</v>
      </c>
      <c r="AE1209" s="119" t="s">
        <v>54</v>
      </c>
      <c r="AF1209" s="119" t="s">
        <v>509</v>
      </c>
      <c r="AG1209" s="119" t="s">
        <v>54</v>
      </c>
      <c r="AH1209" s="119" t="s">
        <v>54</v>
      </c>
      <c r="AI1209" s="119" t="s">
        <v>54</v>
      </c>
      <c r="AJ1209" s="119" t="s">
        <v>54</v>
      </c>
      <c r="AK1209" s="119" t="s">
        <v>54</v>
      </c>
      <c r="AL1209" s="119" t="s">
        <v>54</v>
      </c>
      <c r="AM1209" s="119">
        <v>0</v>
      </c>
      <c r="AN1209" s="119">
        <v>1</v>
      </c>
      <c r="AO1209" s="119">
        <v>0</v>
      </c>
      <c r="AP1209" s="119">
        <v>6</v>
      </c>
      <c r="AQ1209" s="119">
        <v>34</v>
      </c>
      <c r="AR1209" s="119">
        <v>23</v>
      </c>
      <c r="AS1209" s="119">
        <v>6</v>
      </c>
      <c r="AT1209" s="119">
        <v>2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24.8</v>
      </c>
      <c r="BI1209" s="119">
        <v>24.7</v>
      </c>
      <c r="BJ1209" s="119">
        <v>29.3</v>
      </c>
      <c r="BK1209" s="119">
        <v>33.1</v>
      </c>
      <c r="BL1209" s="119">
        <v>1</v>
      </c>
      <c r="BM1209" s="119" t="s">
        <v>706</v>
      </c>
    </row>
    <row r="1210" spans="1:65" s="119" customFormat="1" ht="11.4" x14ac:dyDescent="0.2">
      <c r="A1210" s="119" t="s">
        <v>80</v>
      </c>
      <c r="B1210" s="119">
        <v>71</v>
      </c>
      <c r="C1210" s="119">
        <v>2</v>
      </c>
      <c r="D1210" s="119">
        <v>59</v>
      </c>
      <c r="E1210" s="119">
        <v>1</v>
      </c>
      <c r="F1210" s="119">
        <v>4</v>
      </c>
      <c r="G1210" s="119">
        <v>4</v>
      </c>
      <c r="H1210" s="119">
        <v>1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2.8170000000000002</v>
      </c>
      <c r="P1210" s="119">
        <v>83.1</v>
      </c>
      <c r="Q1210" s="119">
        <v>1.4079999999999999</v>
      </c>
      <c r="R1210" s="119">
        <v>5.6340000000000003</v>
      </c>
      <c r="S1210" s="119">
        <v>5.6340000000000003</v>
      </c>
      <c r="T1210" s="119">
        <v>1.4079999999999999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384</v>
      </c>
      <c r="AB1210" s="119" t="s">
        <v>475</v>
      </c>
      <c r="AC1210" s="119" t="s">
        <v>549</v>
      </c>
      <c r="AD1210" s="119" t="s">
        <v>548</v>
      </c>
      <c r="AE1210" s="119" t="s">
        <v>475</v>
      </c>
      <c r="AF1210" s="119" t="s">
        <v>530</v>
      </c>
      <c r="AG1210" s="119" t="s">
        <v>54</v>
      </c>
      <c r="AH1210" s="119" t="s">
        <v>54</v>
      </c>
      <c r="AI1210" s="119" t="s">
        <v>54</v>
      </c>
      <c r="AJ1210" s="119" t="s">
        <v>54</v>
      </c>
      <c r="AK1210" s="119" t="s">
        <v>54</v>
      </c>
      <c r="AL1210" s="119" t="s">
        <v>54</v>
      </c>
      <c r="AM1210" s="119">
        <v>0</v>
      </c>
      <c r="AN1210" s="119">
        <v>1</v>
      </c>
      <c r="AO1210" s="119">
        <v>1</v>
      </c>
      <c r="AP1210" s="119">
        <v>2</v>
      </c>
      <c r="AQ1210" s="119">
        <v>4</v>
      </c>
      <c r="AR1210" s="119">
        <v>51</v>
      </c>
      <c r="AS1210" s="119">
        <v>11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27.4</v>
      </c>
      <c r="BI1210" s="119">
        <v>27.7</v>
      </c>
      <c r="BJ1210" s="119">
        <v>30.7</v>
      </c>
      <c r="BK1210" s="119">
        <v>32.5</v>
      </c>
      <c r="BL1210" s="119">
        <v>0</v>
      </c>
      <c r="BM1210" s="119" t="s">
        <v>705</v>
      </c>
    </row>
    <row r="1211" spans="1:65" s="119" customFormat="1" ht="11.4" x14ac:dyDescent="0.2">
      <c r="A1211" s="119" t="s">
        <v>80</v>
      </c>
      <c r="B1211" s="119">
        <v>135</v>
      </c>
      <c r="C1211" s="119">
        <v>5</v>
      </c>
      <c r="D1211" s="119">
        <v>117</v>
      </c>
      <c r="E1211" s="119">
        <v>0</v>
      </c>
      <c r="F1211" s="119">
        <v>13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3.7040000000000002</v>
      </c>
      <c r="P1211" s="119">
        <v>86.67</v>
      </c>
      <c r="Q1211" s="119">
        <v>0</v>
      </c>
      <c r="R1211" s="119">
        <v>9.6300000000000008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581</v>
      </c>
      <c r="AB1211" s="119" t="s">
        <v>418</v>
      </c>
      <c r="AC1211" s="119" t="s">
        <v>54</v>
      </c>
      <c r="AD1211" s="119" t="s">
        <v>401</v>
      </c>
      <c r="AE1211" s="119" t="s">
        <v>54</v>
      </c>
      <c r="AF1211" s="119" t="s">
        <v>54</v>
      </c>
      <c r="AG1211" s="119" t="s">
        <v>54</v>
      </c>
      <c r="AH1211" s="119" t="s">
        <v>54</v>
      </c>
      <c r="AI1211" s="119" t="s">
        <v>54</v>
      </c>
      <c r="AJ1211" s="119" t="s">
        <v>54</v>
      </c>
      <c r="AK1211" s="119" t="s">
        <v>54</v>
      </c>
      <c r="AL1211" s="119" t="s">
        <v>54</v>
      </c>
      <c r="AM1211" s="119">
        <v>0</v>
      </c>
      <c r="AN1211" s="119">
        <v>4</v>
      </c>
      <c r="AO1211" s="119">
        <v>9</v>
      </c>
      <c r="AP1211" s="119">
        <v>11</v>
      </c>
      <c r="AQ1211" s="119">
        <v>56</v>
      </c>
      <c r="AR1211" s="119">
        <v>51</v>
      </c>
      <c r="AS1211" s="119">
        <v>4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23.2</v>
      </c>
      <c r="BI1211" s="119">
        <v>24.1</v>
      </c>
      <c r="BJ1211" s="119">
        <v>27.3</v>
      </c>
      <c r="BK1211" s="119">
        <v>29.7</v>
      </c>
      <c r="BL1211" s="119">
        <v>0</v>
      </c>
      <c r="BM1211" s="119" t="s">
        <v>706</v>
      </c>
    </row>
    <row r="1212" spans="1:65" s="119" customFormat="1" ht="11.4" x14ac:dyDescent="0.2">
      <c r="A1212" s="119" t="s">
        <v>81</v>
      </c>
      <c r="B1212" s="119">
        <v>101</v>
      </c>
      <c r="C1212" s="119">
        <v>1</v>
      </c>
      <c r="D1212" s="119">
        <v>78</v>
      </c>
      <c r="E1212" s="119">
        <v>1</v>
      </c>
      <c r="F1212" s="119">
        <v>17</v>
      </c>
      <c r="G1212" s="119">
        <v>3</v>
      </c>
      <c r="H1212" s="119">
        <v>1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0.99</v>
      </c>
      <c r="P1212" s="119">
        <v>77.23</v>
      </c>
      <c r="Q1212" s="119">
        <v>0.99</v>
      </c>
      <c r="R1212" s="119">
        <v>16.829999999999998</v>
      </c>
      <c r="S1212" s="119">
        <v>2.97</v>
      </c>
      <c r="T1212" s="119">
        <v>0.99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386</v>
      </c>
      <c r="AB1212" s="119" t="s">
        <v>566</v>
      </c>
      <c r="AC1212" s="119" t="s">
        <v>523</v>
      </c>
      <c r="AD1212" s="119" t="s">
        <v>526</v>
      </c>
      <c r="AE1212" s="119" t="s">
        <v>553</v>
      </c>
      <c r="AF1212" s="119" t="s">
        <v>476</v>
      </c>
      <c r="AG1212" s="119" t="s">
        <v>54</v>
      </c>
      <c r="AH1212" s="119" t="s">
        <v>54</v>
      </c>
      <c r="AI1212" s="119" t="s">
        <v>54</v>
      </c>
      <c r="AJ1212" s="119" t="s">
        <v>54</v>
      </c>
      <c r="AK1212" s="119" t="s">
        <v>54</v>
      </c>
      <c r="AL1212" s="119" t="s">
        <v>54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25</v>
      </c>
      <c r="AR1212" s="119">
        <v>62</v>
      </c>
      <c r="AS1212" s="119">
        <v>9</v>
      </c>
      <c r="AT1212" s="119">
        <v>2</v>
      </c>
      <c r="AU1212" s="119">
        <v>1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26.9</v>
      </c>
      <c r="BI1212" s="119">
        <v>27</v>
      </c>
      <c r="BJ1212" s="119">
        <v>29.9</v>
      </c>
      <c r="BK1212" s="119">
        <v>32.200000000000003</v>
      </c>
      <c r="BL1212" s="119">
        <v>1</v>
      </c>
      <c r="BM1212" s="119" t="s">
        <v>705</v>
      </c>
    </row>
    <row r="1213" spans="1:65" s="119" customFormat="1" ht="11.4" x14ac:dyDescent="0.2">
      <c r="A1213" s="119" t="s">
        <v>81</v>
      </c>
      <c r="B1213" s="119">
        <v>139</v>
      </c>
      <c r="C1213" s="119">
        <v>8</v>
      </c>
      <c r="D1213" s="119">
        <v>112</v>
      </c>
      <c r="E1213" s="119">
        <v>4</v>
      </c>
      <c r="F1213" s="119">
        <v>13</v>
      </c>
      <c r="G1213" s="119">
        <v>2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5.7549999999999999</v>
      </c>
      <c r="P1213" s="119">
        <v>80.58</v>
      </c>
      <c r="Q1213" s="119">
        <v>2.8780000000000001</v>
      </c>
      <c r="R1213" s="119">
        <v>9.3529999999999998</v>
      </c>
      <c r="S1213" s="119">
        <v>1.4390000000000001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510</v>
      </c>
      <c r="AB1213" s="119" t="s">
        <v>456</v>
      </c>
      <c r="AC1213" s="119" t="s">
        <v>437</v>
      </c>
      <c r="AD1213" s="119" t="s">
        <v>456</v>
      </c>
      <c r="AE1213" s="119" t="s">
        <v>404</v>
      </c>
      <c r="AF1213" s="119" t="s">
        <v>54</v>
      </c>
      <c r="AG1213" s="119" t="s">
        <v>54</v>
      </c>
      <c r="AH1213" s="119" t="s">
        <v>54</v>
      </c>
      <c r="AI1213" s="119" t="s">
        <v>54</v>
      </c>
      <c r="AJ1213" s="119" t="s">
        <v>54</v>
      </c>
      <c r="AK1213" s="119" t="s">
        <v>54</v>
      </c>
      <c r="AL1213" s="119" t="s">
        <v>54</v>
      </c>
      <c r="AM1213" s="119">
        <v>0</v>
      </c>
      <c r="AN1213" s="119">
        <v>2</v>
      </c>
      <c r="AO1213" s="119">
        <v>4</v>
      </c>
      <c r="AP1213" s="119">
        <v>11</v>
      </c>
      <c r="AQ1213" s="119">
        <v>69</v>
      </c>
      <c r="AR1213" s="119">
        <v>47</v>
      </c>
      <c r="AS1213" s="119">
        <v>5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23.7</v>
      </c>
      <c r="BI1213" s="119">
        <v>24.4</v>
      </c>
      <c r="BJ1213" s="119">
        <v>26.7</v>
      </c>
      <c r="BK1213" s="119">
        <v>28.7</v>
      </c>
      <c r="BL1213" s="119">
        <v>1</v>
      </c>
      <c r="BM1213" s="119" t="s">
        <v>706</v>
      </c>
    </row>
    <row r="1214" spans="1:65" s="119" customFormat="1" ht="11.4" x14ac:dyDescent="0.2">
      <c r="A1214" s="119" t="s">
        <v>82</v>
      </c>
      <c r="B1214" s="119">
        <v>146</v>
      </c>
      <c r="C1214" s="119">
        <v>1</v>
      </c>
      <c r="D1214" s="119">
        <v>122</v>
      </c>
      <c r="E1214" s="119">
        <v>3</v>
      </c>
      <c r="F1214" s="119">
        <v>17</v>
      </c>
      <c r="G1214" s="119">
        <v>1</v>
      </c>
      <c r="H1214" s="119">
        <v>1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0.68500000000000005</v>
      </c>
      <c r="P1214" s="119">
        <v>83.56</v>
      </c>
      <c r="Q1214" s="119">
        <v>2.0550000000000002</v>
      </c>
      <c r="R1214" s="119">
        <v>11.64</v>
      </c>
      <c r="S1214" s="119">
        <v>0.68500000000000005</v>
      </c>
      <c r="T1214" s="119">
        <v>0.68500000000000005</v>
      </c>
      <c r="U1214" s="119">
        <v>0</v>
      </c>
      <c r="V1214" s="119">
        <v>0</v>
      </c>
      <c r="W1214" s="119">
        <v>0</v>
      </c>
      <c r="X1214" s="119">
        <v>0.68500000000000005</v>
      </c>
      <c r="Y1214" s="119">
        <v>0</v>
      </c>
      <c r="Z1214" s="119">
        <v>0</v>
      </c>
      <c r="AA1214" s="119" t="s">
        <v>461</v>
      </c>
      <c r="AB1214" s="119" t="s">
        <v>436</v>
      </c>
      <c r="AC1214" s="119" t="s">
        <v>503</v>
      </c>
      <c r="AD1214" s="119" t="s">
        <v>454</v>
      </c>
      <c r="AE1214" s="119" t="s">
        <v>564</v>
      </c>
      <c r="AF1214" s="119" t="s">
        <v>428</v>
      </c>
      <c r="AG1214" s="119" t="s">
        <v>54</v>
      </c>
      <c r="AH1214" s="119" t="s">
        <v>54</v>
      </c>
      <c r="AI1214" s="119" t="s">
        <v>54</v>
      </c>
      <c r="AJ1214" s="119" t="s">
        <v>600</v>
      </c>
      <c r="AK1214" s="119" t="s">
        <v>54</v>
      </c>
      <c r="AL1214" s="119" t="s">
        <v>54</v>
      </c>
      <c r="AM1214" s="119">
        <v>1</v>
      </c>
      <c r="AN1214" s="119">
        <v>1</v>
      </c>
      <c r="AO1214" s="119">
        <v>12</v>
      </c>
      <c r="AP1214" s="119">
        <v>14</v>
      </c>
      <c r="AQ1214" s="119">
        <v>59</v>
      </c>
      <c r="AR1214" s="119">
        <v>54</v>
      </c>
      <c r="AS1214" s="119">
        <v>4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23.2</v>
      </c>
      <c r="BI1214" s="119">
        <v>24.3</v>
      </c>
      <c r="BJ1214" s="119">
        <v>27.2</v>
      </c>
      <c r="BK1214" s="119">
        <v>29.1</v>
      </c>
      <c r="BL1214" s="119">
        <v>1</v>
      </c>
      <c r="BM1214" s="119" t="s">
        <v>705</v>
      </c>
    </row>
    <row r="1215" spans="1:65" s="119" customFormat="1" ht="11.4" x14ac:dyDescent="0.2">
      <c r="A1215" s="119" t="s">
        <v>82</v>
      </c>
      <c r="B1215" s="119">
        <v>156</v>
      </c>
      <c r="C1215" s="119">
        <v>4</v>
      </c>
      <c r="D1215" s="119">
        <v>131</v>
      </c>
      <c r="E1215" s="119">
        <v>1</v>
      </c>
      <c r="F1215" s="119">
        <v>20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2.5640000000000001</v>
      </c>
      <c r="P1215" s="119">
        <v>83.97</v>
      </c>
      <c r="Q1215" s="119">
        <v>0.64100000000000001</v>
      </c>
      <c r="R1215" s="119">
        <v>12.82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581</v>
      </c>
      <c r="AB1215" s="119" t="s">
        <v>402</v>
      </c>
      <c r="AC1215" s="119" t="s">
        <v>436</v>
      </c>
      <c r="AD1215" s="119" t="s">
        <v>511</v>
      </c>
      <c r="AE1215" s="119" t="s">
        <v>54</v>
      </c>
      <c r="AF1215" s="119" t="s">
        <v>54</v>
      </c>
      <c r="AG1215" s="119" t="s">
        <v>54</v>
      </c>
      <c r="AH1215" s="119" t="s">
        <v>54</v>
      </c>
      <c r="AI1215" s="119" t="s">
        <v>54</v>
      </c>
      <c r="AJ1215" s="119" t="s">
        <v>54</v>
      </c>
      <c r="AK1215" s="119" t="s">
        <v>54</v>
      </c>
      <c r="AL1215" s="119" t="s">
        <v>54</v>
      </c>
      <c r="AM1215" s="119">
        <v>0</v>
      </c>
      <c r="AN1215" s="119">
        <v>3</v>
      </c>
      <c r="AO1215" s="119">
        <v>9</v>
      </c>
      <c r="AP1215" s="119">
        <v>37</v>
      </c>
      <c r="AQ1215" s="119">
        <v>66</v>
      </c>
      <c r="AR1215" s="119">
        <v>39</v>
      </c>
      <c r="AS1215" s="119">
        <v>1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</v>
      </c>
      <c r="BI1215" s="119">
        <v>23</v>
      </c>
      <c r="BJ1215" s="119">
        <v>26</v>
      </c>
      <c r="BK1215" s="119">
        <v>27.7</v>
      </c>
      <c r="BL1215" s="119">
        <v>1</v>
      </c>
      <c r="BM1215" s="119" t="s">
        <v>706</v>
      </c>
    </row>
    <row r="1216" spans="1:65" s="119" customFormat="1" ht="11.4" x14ac:dyDescent="0.2">
      <c r="A1216" s="119" t="s">
        <v>83</v>
      </c>
      <c r="B1216" s="119">
        <v>186</v>
      </c>
      <c r="C1216" s="119">
        <v>2</v>
      </c>
      <c r="D1216" s="119">
        <v>163</v>
      </c>
      <c r="E1216" s="119">
        <v>3</v>
      </c>
      <c r="F1216" s="119">
        <v>15</v>
      </c>
      <c r="G1216" s="119">
        <v>0</v>
      </c>
      <c r="H1216" s="119">
        <v>1</v>
      </c>
      <c r="I1216" s="119">
        <v>0</v>
      </c>
      <c r="J1216" s="119">
        <v>0</v>
      </c>
      <c r="K1216" s="119">
        <v>2</v>
      </c>
      <c r="L1216" s="119">
        <v>0</v>
      </c>
      <c r="M1216" s="119">
        <v>0</v>
      </c>
      <c r="N1216" s="119">
        <v>0</v>
      </c>
      <c r="O1216" s="119">
        <v>1.075</v>
      </c>
      <c r="P1216" s="119">
        <v>87.63</v>
      </c>
      <c r="Q1216" s="119">
        <v>1.613</v>
      </c>
      <c r="R1216" s="119">
        <v>8.0649999999999995</v>
      </c>
      <c r="S1216" s="119">
        <v>0</v>
      </c>
      <c r="T1216" s="119">
        <v>0.53800000000000003</v>
      </c>
      <c r="U1216" s="119">
        <v>0</v>
      </c>
      <c r="V1216" s="119">
        <v>0</v>
      </c>
      <c r="W1216" s="119">
        <v>1.075</v>
      </c>
      <c r="X1216" s="119">
        <v>0</v>
      </c>
      <c r="Y1216" s="119">
        <v>0</v>
      </c>
      <c r="Z1216" s="119">
        <v>0</v>
      </c>
      <c r="AA1216" s="119" t="s">
        <v>441</v>
      </c>
      <c r="AB1216" s="119" t="s">
        <v>430</v>
      </c>
      <c r="AC1216" s="119" t="s">
        <v>500</v>
      </c>
      <c r="AD1216" s="119" t="s">
        <v>516</v>
      </c>
      <c r="AE1216" s="119" t="s">
        <v>54</v>
      </c>
      <c r="AF1216" s="119" t="s">
        <v>485</v>
      </c>
      <c r="AG1216" s="119" t="s">
        <v>54</v>
      </c>
      <c r="AH1216" s="119" t="s">
        <v>54</v>
      </c>
      <c r="AI1216" s="119" t="s">
        <v>481</v>
      </c>
      <c r="AJ1216" s="119" t="s">
        <v>54</v>
      </c>
      <c r="AK1216" s="119" t="s">
        <v>54</v>
      </c>
      <c r="AL1216" s="119" t="s">
        <v>54</v>
      </c>
      <c r="AM1216" s="119">
        <v>0</v>
      </c>
      <c r="AN1216" s="119">
        <v>0</v>
      </c>
      <c r="AO1216" s="119">
        <v>20</v>
      </c>
      <c r="AP1216" s="119">
        <v>43</v>
      </c>
      <c r="AQ1216" s="119">
        <v>68</v>
      </c>
      <c r="AR1216" s="119">
        <v>52</v>
      </c>
      <c r="AS1216" s="119">
        <v>3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21.9</v>
      </c>
      <c r="BI1216" s="119">
        <v>23.3</v>
      </c>
      <c r="BJ1216" s="119">
        <v>26.9</v>
      </c>
      <c r="BK1216" s="119">
        <v>28.6</v>
      </c>
      <c r="BL1216" s="119">
        <v>0</v>
      </c>
      <c r="BM1216" s="119" t="s">
        <v>705</v>
      </c>
    </row>
    <row r="1217" spans="1:65" s="119" customFormat="1" ht="11.4" x14ac:dyDescent="0.2">
      <c r="A1217" s="119" t="s">
        <v>83</v>
      </c>
      <c r="B1217" s="119">
        <v>219</v>
      </c>
      <c r="C1217" s="119">
        <v>6</v>
      </c>
      <c r="D1217" s="119">
        <v>195</v>
      </c>
      <c r="E1217" s="119">
        <v>1</v>
      </c>
      <c r="F1217" s="119">
        <v>16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2.74</v>
      </c>
      <c r="P1217" s="119">
        <v>89.04</v>
      </c>
      <c r="Q1217" s="119">
        <v>0.45700000000000002</v>
      </c>
      <c r="R1217" s="119">
        <v>7.306</v>
      </c>
      <c r="S1217" s="119">
        <v>0</v>
      </c>
      <c r="T1217" s="119">
        <v>0.45700000000000002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592</v>
      </c>
      <c r="AB1217" s="119" t="s">
        <v>413</v>
      </c>
      <c r="AC1217" s="119" t="s">
        <v>509</v>
      </c>
      <c r="AD1217" s="119" t="s">
        <v>509</v>
      </c>
      <c r="AE1217" s="119" t="s">
        <v>54</v>
      </c>
      <c r="AF1217" s="119" t="s">
        <v>417</v>
      </c>
      <c r="AG1217" s="119" t="s">
        <v>54</v>
      </c>
      <c r="AH1217" s="119" t="s">
        <v>54</v>
      </c>
      <c r="AI1217" s="119" t="s">
        <v>54</v>
      </c>
      <c r="AJ1217" s="119" t="s">
        <v>54</v>
      </c>
      <c r="AK1217" s="119" t="s">
        <v>54</v>
      </c>
      <c r="AL1217" s="119" t="s">
        <v>54</v>
      </c>
      <c r="AM1217" s="119">
        <v>0</v>
      </c>
      <c r="AN1217" s="119">
        <v>4</v>
      </c>
      <c r="AO1217" s="119">
        <v>18</v>
      </c>
      <c r="AP1217" s="119">
        <v>79</v>
      </c>
      <c r="AQ1217" s="119">
        <v>105</v>
      </c>
      <c r="AR1217" s="119">
        <v>13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20.100000000000001</v>
      </c>
      <c r="BI1217" s="119">
        <v>20.2</v>
      </c>
      <c r="BJ1217" s="119">
        <v>23.6</v>
      </c>
      <c r="BK1217" s="119">
        <v>25.3</v>
      </c>
      <c r="BL1217" s="119">
        <v>0</v>
      </c>
      <c r="BM1217" s="119" t="s">
        <v>706</v>
      </c>
    </row>
    <row r="1218" spans="1:65" s="119" customFormat="1" ht="11.4" x14ac:dyDescent="0.2">
      <c r="A1218" s="119" t="s">
        <v>84</v>
      </c>
      <c r="B1218" s="119">
        <v>165</v>
      </c>
      <c r="C1218" s="119">
        <v>1</v>
      </c>
      <c r="D1218" s="119">
        <v>150</v>
      </c>
      <c r="E1218" s="119">
        <v>2</v>
      </c>
      <c r="F1218" s="119">
        <v>9</v>
      </c>
      <c r="G1218" s="119">
        <v>2</v>
      </c>
      <c r="H1218" s="119">
        <v>1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0.60599999999999998</v>
      </c>
      <c r="P1218" s="119">
        <v>90.91</v>
      </c>
      <c r="Q1218" s="119">
        <v>1.212</v>
      </c>
      <c r="R1218" s="119">
        <v>5.4550000000000001</v>
      </c>
      <c r="S1218" s="119">
        <v>1.212</v>
      </c>
      <c r="T1218" s="119">
        <v>0.60599999999999998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460</v>
      </c>
      <c r="AB1218" s="119" t="s">
        <v>386</v>
      </c>
      <c r="AC1218" s="119" t="s">
        <v>462</v>
      </c>
      <c r="AD1218" s="119" t="s">
        <v>516</v>
      </c>
      <c r="AE1218" s="119" t="s">
        <v>408</v>
      </c>
      <c r="AF1218" s="119" t="s">
        <v>481</v>
      </c>
      <c r="AG1218" s="119" t="s">
        <v>54</v>
      </c>
      <c r="AH1218" s="119" t="s">
        <v>54</v>
      </c>
      <c r="AI1218" s="119" t="s">
        <v>54</v>
      </c>
      <c r="AJ1218" s="119" t="s">
        <v>54</v>
      </c>
      <c r="AK1218" s="119" t="s">
        <v>54</v>
      </c>
      <c r="AL1218" s="119" t="s">
        <v>54</v>
      </c>
      <c r="AM1218" s="119">
        <v>0</v>
      </c>
      <c r="AN1218" s="119">
        <v>0</v>
      </c>
      <c r="AO1218" s="119">
        <v>25</v>
      </c>
      <c r="AP1218" s="119">
        <v>42</v>
      </c>
      <c r="AQ1218" s="119">
        <v>74</v>
      </c>
      <c r="AR1218" s="119">
        <v>23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20.5</v>
      </c>
      <c r="BI1218" s="119">
        <v>20.9</v>
      </c>
      <c r="BJ1218" s="119">
        <v>24.9</v>
      </c>
      <c r="BK1218" s="119">
        <v>27.1</v>
      </c>
      <c r="BL1218" s="119">
        <v>0</v>
      </c>
      <c r="BM1218" s="119" t="s">
        <v>705</v>
      </c>
    </row>
    <row r="1219" spans="1:65" s="119" customFormat="1" ht="11.4" x14ac:dyDescent="0.2">
      <c r="A1219" s="119" t="s">
        <v>84</v>
      </c>
      <c r="B1219" s="119">
        <v>220</v>
      </c>
      <c r="C1219" s="119">
        <v>4</v>
      </c>
      <c r="D1219" s="119">
        <v>191</v>
      </c>
      <c r="E1219" s="119">
        <v>1</v>
      </c>
      <c r="F1219" s="119">
        <v>20</v>
      </c>
      <c r="G1219" s="119">
        <v>1</v>
      </c>
      <c r="H1219" s="119">
        <v>3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1.8180000000000001</v>
      </c>
      <c r="P1219" s="119">
        <v>86.82</v>
      </c>
      <c r="Q1219" s="119">
        <v>0.45500000000000002</v>
      </c>
      <c r="R1219" s="119">
        <v>9.0909999999999993</v>
      </c>
      <c r="S1219" s="119">
        <v>0.45500000000000002</v>
      </c>
      <c r="T1219" s="119">
        <v>1.3640000000000001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515</v>
      </c>
      <c r="AB1219" s="119" t="s">
        <v>516</v>
      </c>
      <c r="AC1219" s="119" t="s">
        <v>483</v>
      </c>
      <c r="AD1219" s="119" t="s">
        <v>446</v>
      </c>
      <c r="AE1219" s="119" t="s">
        <v>390</v>
      </c>
      <c r="AF1219" s="119" t="s">
        <v>495</v>
      </c>
      <c r="AG1219" s="119" t="s">
        <v>54</v>
      </c>
      <c r="AH1219" s="119" t="s">
        <v>54</v>
      </c>
      <c r="AI1219" s="119" t="s">
        <v>54</v>
      </c>
      <c r="AJ1219" s="119" t="s">
        <v>54</v>
      </c>
      <c r="AK1219" s="119" t="s">
        <v>54</v>
      </c>
      <c r="AL1219" s="119" t="s">
        <v>54</v>
      </c>
      <c r="AM1219" s="119">
        <v>0</v>
      </c>
      <c r="AN1219" s="119">
        <v>3</v>
      </c>
      <c r="AO1219" s="119">
        <v>13</v>
      </c>
      <c r="AP1219" s="119">
        <v>69</v>
      </c>
      <c r="AQ1219" s="119">
        <v>127</v>
      </c>
      <c r="AR1219" s="119">
        <v>8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20.399999999999999</v>
      </c>
      <c r="BI1219" s="119">
        <v>21.1</v>
      </c>
      <c r="BJ1219" s="119">
        <v>23.5</v>
      </c>
      <c r="BK1219" s="119">
        <v>24.9</v>
      </c>
      <c r="BL1219" s="119">
        <v>0</v>
      </c>
      <c r="BM1219" s="119" t="s">
        <v>706</v>
      </c>
    </row>
    <row r="1220" spans="1:65" s="119" customFormat="1" ht="11.4" x14ac:dyDescent="0.2">
      <c r="A1220" s="119" t="s">
        <v>85</v>
      </c>
      <c r="B1220" s="119">
        <v>162</v>
      </c>
      <c r="C1220" s="119">
        <v>0</v>
      </c>
      <c r="D1220" s="119">
        <v>145</v>
      </c>
      <c r="E1220" s="119">
        <v>1</v>
      </c>
      <c r="F1220" s="119">
        <v>13</v>
      </c>
      <c r="G1220" s="119">
        <v>3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89.51</v>
      </c>
      <c r="Q1220" s="119">
        <v>0.61699999999999999</v>
      </c>
      <c r="R1220" s="119">
        <v>8.0250000000000004</v>
      </c>
      <c r="S1220" s="119">
        <v>1.8520000000000001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54</v>
      </c>
      <c r="AB1220" s="119" t="s">
        <v>414</v>
      </c>
      <c r="AC1220" s="119" t="s">
        <v>520</v>
      </c>
      <c r="AD1220" s="119" t="s">
        <v>391</v>
      </c>
      <c r="AE1220" s="119" t="s">
        <v>409</v>
      </c>
      <c r="AF1220" s="119" t="s">
        <v>54</v>
      </c>
      <c r="AG1220" s="119" t="s">
        <v>54</v>
      </c>
      <c r="AH1220" s="119" t="s">
        <v>54</v>
      </c>
      <c r="AI1220" s="119" t="s">
        <v>54</v>
      </c>
      <c r="AJ1220" s="119" t="s">
        <v>54</v>
      </c>
      <c r="AK1220" s="119" t="s">
        <v>54</v>
      </c>
      <c r="AL1220" s="119" t="s">
        <v>54</v>
      </c>
      <c r="AM1220" s="119">
        <v>0</v>
      </c>
      <c r="AN1220" s="119">
        <v>0</v>
      </c>
      <c r="AO1220" s="119">
        <v>22</v>
      </c>
      <c r="AP1220" s="119">
        <v>65</v>
      </c>
      <c r="AQ1220" s="119">
        <v>65</v>
      </c>
      <c r="AR1220" s="119">
        <v>8</v>
      </c>
      <c r="AS1220" s="119">
        <v>2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19.399999999999999</v>
      </c>
      <c r="BI1220" s="119">
        <v>19.899999999999999</v>
      </c>
      <c r="BJ1220" s="119">
        <v>23.3</v>
      </c>
      <c r="BK1220" s="119">
        <v>25.7</v>
      </c>
      <c r="BL1220" s="119">
        <v>0</v>
      </c>
      <c r="BM1220" s="119" t="s">
        <v>705</v>
      </c>
    </row>
    <row r="1221" spans="1:65" s="119" customFormat="1" ht="11.4" x14ac:dyDescent="0.2">
      <c r="A1221" s="119" t="s">
        <v>85</v>
      </c>
      <c r="B1221" s="119">
        <v>217</v>
      </c>
      <c r="C1221" s="119">
        <v>10</v>
      </c>
      <c r="D1221" s="119">
        <v>187</v>
      </c>
      <c r="E1221" s="119">
        <v>1</v>
      </c>
      <c r="F1221" s="119">
        <v>14</v>
      </c>
      <c r="G1221" s="119">
        <v>1</v>
      </c>
      <c r="H1221" s="119">
        <v>3</v>
      </c>
      <c r="I1221" s="119">
        <v>0</v>
      </c>
      <c r="J1221" s="119">
        <v>0</v>
      </c>
      <c r="K1221" s="119">
        <v>1</v>
      </c>
      <c r="L1221" s="119">
        <v>0</v>
      </c>
      <c r="M1221" s="119">
        <v>0</v>
      </c>
      <c r="N1221" s="119">
        <v>0</v>
      </c>
      <c r="O1221" s="119">
        <v>4.6079999999999997</v>
      </c>
      <c r="P1221" s="119">
        <v>86.18</v>
      </c>
      <c r="Q1221" s="119">
        <v>0.46100000000000002</v>
      </c>
      <c r="R1221" s="119">
        <v>6.452</v>
      </c>
      <c r="S1221" s="119">
        <v>0.46100000000000002</v>
      </c>
      <c r="T1221" s="119">
        <v>1.3819999999999999</v>
      </c>
      <c r="U1221" s="119">
        <v>0</v>
      </c>
      <c r="V1221" s="119">
        <v>0</v>
      </c>
      <c r="W1221" s="119">
        <v>0.46100000000000002</v>
      </c>
      <c r="X1221" s="119">
        <v>0</v>
      </c>
      <c r="Y1221" s="119">
        <v>0</v>
      </c>
      <c r="Z1221" s="119">
        <v>0</v>
      </c>
      <c r="AA1221" s="119" t="s">
        <v>425</v>
      </c>
      <c r="AB1221" s="119" t="s">
        <v>385</v>
      </c>
      <c r="AC1221" s="119" t="s">
        <v>410</v>
      </c>
      <c r="AD1221" s="119" t="s">
        <v>389</v>
      </c>
      <c r="AE1221" s="119" t="s">
        <v>648</v>
      </c>
      <c r="AF1221" s="119" t="s">
        <v>585</v>
      </c>
      <c r="AG1221" s="119" t="s">
        <v>54</v>
      </c>
      <c r="AH1221" s="119" t="s">
        <v>54</v>
      </c>
      <c r="AI1221" s="119" t="s">
        <v>576</v>
      </c>
      <c r="AJ1221" s="119" t="s">
        <v>54</v>
      </c>
      <c r="AK1221" s="119" t="s">
        <v>54</v>
      </c>
      <c r="AL1221" s="119" t="s">
        <v>54</v>
      </c>
      <c r="AM1221" s="119">
        <v>0</v>
      </c>
      <c r="AN1221" s="119">
        <v>7</v>
      </c>
      <c r="AO1221" s="119">
        <v>45</v>
      </c>
      <c r="AP1221" s="119">
        <v>98</v>
      </c>
      <c r="AQ1221" s="119">
        <v>62</v>
      </c>
      <c r="AR1221" s="119">
        <v>5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17.899999999999999</v>
      </c>
      <c r="BI1221" s="119">
        <v>18.7</v>
      </c>
      <c r="BJ1221" s="119">
        <v>21.5</v>
      </c>
      <c r="BK1221" s="119">
        <v>23.5</v>
      </c>
      <c r="BL1221" s="119">
        <v>0</v>
      </c>
      <c r="BM1221" s="119" t="s">
        <v>706</v>
      </c>
    </row>
    <row r="1222" spans="1:65" s="119" customFormat="1" ht="11.4" x14ac:dyDescent="0.2">
      <c r="A1222" s="119" t="s">
        <v>86</v>
      </c>
      <c r="B1222" s="119">
        <v>174</v>
      </c>
      <c r="C1222" s="119">
        <v>1</v>
      </c>
      <c r="D1222" s="119">
        <v>158</v>
      </c>
      <c r="E1222" s="119">
        <v>3</v>
      </c>
      <c r="F1222" s="119">
        <v>9</v>
      </c>
      <c r="G1222" s="119">
        <v>3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0.57499999999999996</v>
      </c>
      <c r="P1222" s="119">
        <v>90.8</v>
      </c>
      <c r="Q1222" s="119">
        <v>1.724</v>
      </c>
      <c r="R1222" s="119">
        <v>5.1719999999999997</v>
      </c>
      <c r="S1222" s="119">
        <v>1.724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466</v>
      </c>
      <c r="AB1222" s="119" t="s">
        <v>413</v>
      </c>
      <c r="AC1222" s="119" t="s">
        <v>501</v>
      </c>
      <c r="AD1222" s="119" t="s">
        <v>388</v>
      </c>
      <c r="AE1222" s="119" t="s">
        <v>496</v>
      </c>
      <c r="AF1222" s="119" t="s">
        <v>54</v>
      </c>
      <c r="AG1222" s="119" t="s">
        <v>54</v>
      </c>
      <c r="AH1222" s="119" t="s">
        <v>54</v>
      </c>
      <c r="AI1222" s="119" t="s">
        <v>54</v>
      </c>
      <c r="AJ1222" s="119" t="s">
        <v>54</v>
      </c>
      <c r="AK1222" s="119" t="s">
        <v>54</v>
      </c>
      <c r="AL1222" s="119" t="s">
        <v>54</v>
      </c>
      <c r="AM1222" s="119">
        <v>0</v>
      </c>
      <c r="AN1222" s="119">
        <v>1</v>
      </c>
      <c r="AO1222" s="119">
        <v>22</v>
      </c>
      <c r="AP1222" s="119">
        <v>59</v>
      </c>
      <c r="AQ1222" s="119">
        <v>67</v>
      </c>
      <c r="AR1222" s="119">
        <v>21</v>
      </c>
      <c r="AS1222" s="119">
        <v>4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20.3</v>
      </c>
      <c r="BI1222" s="119">
        <v>20.399999999999999</v>
      </c>
      <c r="BJ1222" s="119">
        <v>24.9</v>
      </c>
      <c r="BK1222" s="119">
        <v>28.3</v>
      </c>
      <c r="BL1222" s="119">
        <v>0</v>
      </c>
      <c r="BM1222" s="119" t="s">
        <v>705</v>
      </c>
    </row>
    <row r="1223" spans="1:65" s="119" customFormat="1" ht="11.4" x14ac:dyDescent="0.2">
      <c r="A1223" s="119" t="s">
        <v>86</v>
      </c>
      <c r="B1223" s="119">
        <v>203</v>
      </c>
      <c r="C1223" s="119">
        <v>6</v>
      </c>
      <c r="D1223" s="119">
        <v>178</v>
      </c>
      <c r="E1223" s="119">
        <v>4</v>
      </c>
      <c r="F1223" s="119">
        <v>13</v>
      </c>
      <c r="G1223" s="119">
        <v>1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2.956</v>
      </c>
      <c r="P1223" s="119">
        <v>87.68</v>
      </c>
      <c r="Q1223" s="119">
        <v>1.97</v>
      </c>
      <c r="R1223" s="119">
        <v>6.4039999999999999</v>
      </c>
      <c r="S1223" s="119">
        <v>0.49299999999999999</v>
      </c>
      <c r="T1223" s="119">
        <v>0.49299999999999999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488</v>
      </c>
      <c r="AB1223" s="119" t="s">
        <v>484</v>
      </c>
      <c r="AC1223" s="119" t="s">
        <v>383</v>
      </c>
      <c r="AD1223" s="119" t="s">
        <v>426</v>
      </c>
      <c r="AE1223" s="119" t="s">
        <v>592</v>
      </c>
      <c r="AF1223" s="119" t="s">
        <v>482</v>
      </c>
      <c r="AG1223" s="119" t="s">
        <v>54</v>
      </c>
      <c r="AH1223" s="119" t="s">
        <v>54</v>
      </c>
      <c r="AI1223" s="119" t="s">
        <v>54</v>
      </c>
      <c r="AJ1223" s="119" t="s">
        <v>54</v>
      </c>
      <c r="AK1223" s="119" t="s">
        <v>54</v>
      </c>
      <c r="AL1223" s="119" t="s">
        <v>54</v>
      </c>
      <c r="AM1223" s="119">
        <v>0</v>
      </c>
      <c r="AN1223" s="119">
        <v>5</v>
      </c>
      <c r="AO1223" s="119">
        <v>37</v>
      </c>
      <c r="AP1223" s="119">
        <v>93</v>
      </c>
      <c r="AQ1223" s="119">
        <v>61</v>
      </c>
      <c r="AR1223" s="119">
        <v>5</v>
      </c>
      <c r="AS1223" s="119">
        <v>2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18.399999999999999</v>
      </c>
      <c r="BI1223" s="119">
        <v>18.600000000000001</v>
      </c>
      <c r="BJ1223" s="119">
        <v>22.4</v>
      </c>
      <c r="BK1223" s="119">
        <v>24.7</v>
      </c>
      <c r="BL1223" s="119">
        <v>0</v>
      </c>
      <c r="BM1223" s="119" t="s">
        <v>706</v>
      </c>
    </row>
    <row r="1224" spans="1:65" s="119" customFormat="1" ht="11.4" x14ac:dyDescent="0.2">
      <c r="A1224" s="119" t="s">
        <v>87</v>
      </c>
      <c r="B1224" s="119">
        <v>190</v>
      </c>
      <c r="C1224" s="119">
        <v>7</v>
      </c>
      <c r="D1224" s="119">
        <v>165</v>
      </c>
      <c r="E1224" s="119">
        <v>2</v>
      </c>
      <c r="F1224" s="119">
        <v>12</v>
      </c>
      <c r="G1224" s="119">
        <v>2</v>
      </c>
      <c r="H1224" s="119">
        <v>0</v>
      </c>
      <c r="I1224" s="119">
        <v>0</v>
      </c>
      <c r="J1224" s="119">
        <v>1</v>
      </c>
      <c r="K1224" s="119">
        <v>0</v>
      </c>
      <c r="L1224" s="119">
        <v>1</v>
      </c>
      <c r="M1224" s="119">
        <v>0</v>
      </c>
      <c r="N1224" s="119">
        <v>0</v>
      </c>
      <c r="O1224" s="119">
        <v>3.6840000000000002</v>
      </c>
      <c r="P1224" s="119">
        <v>86.84</v>
      </c>
      <c r="Q1224" s="119">
        <v>1.0529999999999999</v>
      </c>
      <c r="R1224" s="119">
        <v>6.3159999999999998</v>
      </c>
      <c r="S1224" s="119">
        <v>1.0529999999999999</v>
      </c>
      <c r="T1224" s="119">
        <v>0</v>
      </c>
      <c r="U1224" s="119">
        <v>0</v>
      </c>
      <c r="V1224" s="119">
        <v>0.52600000000000002</v>
      </c>
      <c r="W1224" s="119">
        <v>0</v>
      </c>
      <c r="X1224" s="119">
        <v>0.52600000000000002</v>
      </c>
      <c r="Y1224" s="119">
        <v>0</v>
      </c>
      <c r="Z1224" s="119">
        <v>0</v>
      </c>
      <c r="AA1224" s="119" t="s">
        <v>419</v>
      </c>
      <c r="AB1224" s="119" t="s">
        <v>391</v>
      </c>
      <c r="AC1224" s="119" t="s">
        <v>510</v>
      </c>
      <c r="AD1224" s="119" t="s">
        <v>412</v>
      </c>
      <c r="AE1224" s="119" t="s">
        <v>413</v>
      </c>
      <c r="AF1224" s="119" t="s">
        <v>54</v>
      </c>
      <c r="AG1224" s="119" t="s">
        <v>54</v>
      </c>
      <c r="AH1224" s="119" t="s">
        <v>682</v>
      </c>
      <c r="AI1224" s="119" t="s">
        <v>54</v>
      </c>
      <c r="AJ1224" s="119" t="s">
        <v>425</v>
      </c>
      <c r="AK1224" s="119" t="s">
        <v>54</v>
      </c>
      <c r="AL1224" s="119" t="s">
        <v>54</v>
      </c>
      <c r="AM1224" s="119">
        <v>0</v>
      </c>
      <c r="AN1224" s="119">
        <v>7</v>
      </c>
      <c r="AO1224" s="119">
        <v>31</v>
      </c>
      <c r="AP1224" s="119">
        <v>89</v>
      </c>
      <c r="AQ1224" s="119">
        <v>57</v>
      </c>
      <c r="AR1224" s="119">
        <v>6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18.3</v>
      </c>
      <c r="BI1224" s="119">
        <v>18.8</v>
      </c>
      <c r="BJ1224" s="119">
        <v>23.3</v>
      </c>
      <c r="BK1224" s="119">
        <v>24.9</v>
      </c>
      <c r="BL1224" s="119">
        <v>0</v>
      </c>
      <c r="BM1224" s="119" t="s">
        <v>705</v>
      </c>
    </row>
    <row r="1225" spans="1:65" s="119" customFormat="1" ht="11.4" x14ac:dyDescent="0.2">
      <c r="A1225" s="119" t="s">
        <v>87</v>
      </c>
      <c r="B1225" s="119">
        <v>165</v>
      </c>
      <c r="C1225" s="119">
        <v>11</v>
      </c>
      <c r="D1225" s="119">
        <v>143</v>
      </c>
      <c r="E1225" s="119">
        <v>0</v>
      </c>
      <c r="F1225" s="119">
        <v>7</v>
      </c>
      <c r="G1225" s="119">
        <v>1</v>
      </c>
      <c r="H1225" s="119">
        <v>2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6.6669999999999998</v>
      </c>
      <c r="P1225" s="119">
        <v>86.67</v>
      </c>
      <c r="Q1225" s="119">
        <v>0</v>
      </c>
      <c r="R1225" s="119">
        <v>4.242</v>
      </c>
      <c r="S1225" s="119">
        <v>0.60599999999999998</v>
      </c>
      <c r="T1225" s="119">
        <v>1.212</v>
      </c>
      <c r="U1225" s="119">
        <v>0</v>
      </c>
      <c r="V1225" s="119">
        <v>0</v>
      </c>
      <c r="W1225" s="119">
        <v>0.60599999999999998</v>
      </c>
      <c r="X1225" s="119">
        <v>0</v>
      </c>
      <c r="Y1225" s="119">
        <v>0</v>
      </c>
      <c r="Z1225" s="119">
        <v>0</v>
      </c>
      <c r="AA1225" s="119" t="s">
        <v>485</v>
      </c>
      <c r="AB1225" s="119" t="s">
        <v>512</v>
      </c>
      <c r="AC1225" s="119" t="s">
        <v>54</v>
      </c>
      <c r="AD1225" s="119" t="s">
        <v>511</v>
      </c>
      <c r="AE1225" s="119" t="s">
        <v>388</v>
      </c>
      <c r="AF1225" s="119" t="s">
        <v>396</v>
      </c>
      <c r="AG1225" s="119" t="s">
        <v>54</v>
      </c>
      <c r="AH1225" s="119" t="s">
        <v>54</v>
      </c>
      <c r="AI1225" s="119" t="s">
        <v>462</v>
      </c>
      <c r="AJ1225" s="119" t="s">
        <v>54</v>
      </c>
      <c r="AK1225" s="119" t="s">
        <v>54</v>
      </c>
      <c r="AL1225" s="119" t="s">
        <v>54</v>
      </c>
      <c r="AM1225" s="119">
        <v>0</v>
      </c>
      <c r="AN1225" s="119">
        <v>4</v>
      </c>
      <c r="AO1225" s="119">
        <v>38</v>
      </c>
      <c r="AP1225" s="119">
        <v>47</v>
      </c>
      <c r="AQ1225" s="119">
        <v>64</v>
      </c>
      <c r="AR1225" s="119">
        <v>12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18.8</v>
      </c>
      <c r="BI1225" s="119">
        <v>19.600000000000001</v>
      </c>
      <c r="BJ1225" s="119">
        <v>24.2</v>
      </c>
      <c r="BK1225" s="119">
        <v>26.3</v>
      </c>
      <c r="BL1225" s="119">
        <v>0</v>
      </c>
      <c r="BM1225" s="119" t="s">
        <v>706</v>
      </c>
    </row>
    <row r="1226" spans="1:65" s="119" customFormat="1" ht="11.4" x14ac:dyDescent="0.2">
      <c r="A1226" s="119" t="s">
        <v>88</v>
      </c>
      <c r="B1226" s="119">
        <v>180</v>
      </c>
      <c r="C1226" s="119">
        <v>2</v>
      </c>
      <c r="D1226" s="119">
        <v>151</v>
      </c>
      <c r="E1226" s="119">
        <v>3</v>
      </c>
      <c r="F1226" s="119">
        <v>23</v>
      </c>
      <c r="G1226" s="119">
        <v>0</v>
      </c>
      <c r="H1226" s="119">
        <v>0</v>
      </c>
      <c r="I1226" s="119">
        <v>1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1.111</v>
      </c>
      <c r="P1226" s="119">
        <v>83.89</v>
      </c>
      <c r="Q1226" s="119">
        <v>1.667</v>
      </c>
      <c r="R1226" s="119">
        <v>12.78</v>
      </c>
      <c r="S1226" s="119">
        <v>0</v>
      </c>
      <c r="T1226" s="119">
        <v>0</v>
      </c>
      <c r="U1226" s="119">
        <v>0.55600000000000005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448</v>
      </c>
      <c r="AB1226" s="119" t="s">
        <v>384</v>
      </c>
      <c r="AC1226" s="119" t="s">
        <v>502</v>
      </c>
      <c r="AD1226" s="119" t="s">
        <v>432</v>
      </c>
      <c r="AE1226" s="119" t="s">
        <v>54</v>
      </c>
      <c r="AF1226" s="119" t="s">
        <v>54</v>
      </c>
      <c r="AG1226" s="119" t="s">
        <v>396</v>
      </c>
      <c r="AH1226" s="119" t="s">
        <v>54</v>
      </c>
      <c r="AI1226" s="119" t="s">
        <v>54</v>
      </c>
      <c r="AJ1226" s="119" t="s">
        <v>54</v>
      </c>
      <c r="AK1226" s="119" t="s">
        <v>54</v>
      </c>
      <c r="AL1226" s="119" t="s">
        <v>54</v>
      </c>
      <c r="AM1226" s="119">
        <v>0</v>
      </c>
      <c r="AN1226" s="119">
        <v>2</v>
      </c>
      <c r="AO1226" s="119">
        <v>15</v>
      </c>
      <c r="AP1226" s="119">
        <v>41</v>
      </c>
      <c r="AQ1226" s="119">
        <v>94</v>
      </c>
      <c r="AR1226" s="119">
        <v>27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21.1</v>
      </c>
      <c r="BI1226" s="119">
        <v>22.1</v>
      </c>
      <c r="BJ1226" s="119">
        <v>25</v>
      </c>
      <c r="BK1226" s="119">
        <v>26.4</v>
      </c>
      <c r="BL1226" s="119">
        <v>0</v>
      </c>
      <c r="BM1226" s="119" t="s">
        <v>705</v>
      </c>
    </row>
    <row r="1227" spans="1:65" s="119" customFormat="1" ht="11.4" x14ac:dyDescent="0.2">
      <c r="A1227" s="119" t="s">
        <v>88</v>
      </c>
      <c r="B1227" s="119">
        <v>190</v>
      </c>
      <c r="C1227" s="119">
        <v>7</v>
      </c>
      <c r="D1227" s="119">
        <v>166</v>
      </c>
      <c r="E1227" s="119">
        <v>0</v>
      </c>
      <c r="F1227" s="119">
        <v>13</v>
      </c>
      <c r="G1227" s="119">
        <v>0</v>
      </c>
      <c r="H1227" s="119">
        <v>2</v>
      </c>
      <c r="I1227" s="119">
        <v>0</v>
      </c>
      <c r="J1227" s="119">
        <v>1</v>
      </c>
      <c r="K1227" s="119">
        <v>1</v>
      </c>
      <c r="L1227" s="119">
        <v>0</v>
      </c>
      <c r="M1227" s="119">
        <v>0</v>
      </c>
      <c r="N1227" s="119">
        <v>0</v>
      </c>
      <c r="O1227" s="119">
        <v>3.6840000000000002</v>
      </c>
      <c r="P1227" s="119">
        <v>87.37</v>
      </c>
      <c r="Q1227" s="119">
        <v>0</v>
      </c>
      <c r="R1227" s="119">
        <v>6.8419999999999996</v>
      </c>
      <c r="S1227" s="119">
        <v>0</v>
      </c>
      <c r="T1227" s="119">
        <v>1.0529999999999999</v>
      </c>
      <c r="U1227" s="119">
        <v>0</v>
      </c>
      <c r="V1227" s="119">
        <v>0.52600000000000002</v>
      </c>
      <c r="W1227" s="119">
        <v>0.52600000000000002</v>
      </c>
      <c r="X1227" s="119">
        <v>0</v>
      </c>
      <c r="Y1227" s="119">
        <v>0</v>
      </c>
      <c r="Z1227" s="119">
        <v>0</v>
      </c>
      <c r="AA1227" s="119" t="s">
        <v>589</v>
      </c>
      <c r="AB1227" s="119" t="s">
        <v>576</v>
      </c>
      <c r="AC1227" s="119" t="s">
        <v>54</v>
      </c>
      <c r="AD1227" s="119" t="s">
        <v>382</v>
      </c>
      <c r="AE1227" s="119" t="s">
        <v>54</v>
      </c>
      <c r="AF1227" s="119" t="s">
        <v>398</v>
      </c>
      <c r="AG1227" s="119" t="s">
        <v>54</v>
      </c>
      <c r="AH1227" s="119" t="s">
        <v>491</v>
      </c>
      <c r="AI1227" s="119" t="s">
        <v>508</v>
      </c>
      <c r="AJ1227" s="119" t="s">
        <v>54</v>
      </c>
      <c r="AK1227" s="119" t="s">
        <v>54</v>
      </c>
      <c r="AL1227" s="119" t="s">
        <v>54</v>
      </c>
      <c r="AM1227" s="119">
        <v>2</v>
      </c>
      <c r="AN1227" s="119">
        <v>11</v>
      </c>
      <c r="AO1227" s="119">
        <v>26</v>
      </c>
      <c r="AP1227" s="119">
        <v>59</v>
      </c>
      <c r="AQ1227" s="119">
        <v>81</v>
      </c>
      <c r="AR1227" s="119">
        <v>11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18.8</v>
      </c>
      <c r="BI1227" s="119">
        <v>19.600000000000001</v>
      </c>
      <c r="BJ1227" s="119">
        <v>23.7</v>
      </c>
      <c r="BK1227" s="119">
        <v>25.5</v>
      </c>
      <c r="BL1227" s="119">
        <v>0</v>
      </c>
      <c r="BM1227" s="119" t="s">
        <v>706</v>
      </c>
    </row>
    <row r="1228" spans="1:65" s="119" customFormat="1" ht="11.4" x14ac:dyDescent="0.2">
      <c r="A1228" s="119" t="s">
        <v>89</v>
      </c>
      <c r="B1228" s="119">
        <v>182</v>
      </c>
      <c r="C1228" s="119">
        <v>3</v>
      </c>
      <c r="D1228" s="119">
        <v>153</v>
      </c>
      <c r="E1228" s="119">
        <v>3</v>
      </c>
      <c r="F1228" s="119">
        <v>14</v>
      </c>
      <c r="G1228" s="119">
        <v>7</v>
      </c>
      <c r="H1228" s="119">
        <v>1</v>
      </c>
      <c r="I1228" s="119">
        <v>1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1.6479999999999999</v>
      </c>
      <c r="P1228" s="119">
        <v>84.07</v>
      </c>
      <c r="Q1228" s="119">
        <v>1.6479999999999999</v>
      </c>
      <c r="R1228" s="119">
        <v>7.6920000000000002</v>
      </c>
      <c r="S1228" s="119">
        <v>3.8460000000000001</v>
      </c>
      <c r="T1228" s="119">
        <v>0.54900000000000004</v>
      </c>
      <c r="U1228" s="119">
        <v>0.54900000000000004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422</v>
      </c>
      <c r="AB1228" s="119" t="s">
        <v>411</v>
      </c>
      <c r="AC1228" s="119" t="s">
        <v>576</v>
      </c>
      <c r="AD1228" s="119" t="s">
        <v>432</v>
      </c>
      <c r="AE1228" s="119" t="s">
        <v>407</v>
      </c>
      <c r="AF1228" s="119" t="s">
        <v>582</v>
      </c>
      <c r="AG1228" s="119" t="s">
        <v>448</v>
      </c>
      <c r="AH1228" s="119" t="s">
        <v>54</v>
      </c>
      <c r="AI1228" s="119" t="s">
        <v>54</v>
      </c>
      <c r="AJ1228" s="119" t="s">
        <v>54</v>
      </c>
      <c r="AK1228" s="119" t="s">
        <v>54</v>
      </c>
      <c r="AL1228" s="119" t="s">
        <v>54</v>
      </c>
      <c r="AM1228" s="119">
        <v>0</v>
      </c>
      <c r="AN1228" s="119">
        <v>8</v>
      </c>
      <c r="AO1228" s="119">
        <v>19</v>
      </c>
      <c r="AP1228" s="119">
        <v>56</v>
      </c>
      <c r="AQ1228" s="119">
        <v>72</v>
      </c>
      <c r="AR1228" s="119">
        <v>25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1</v>
      </c>
      <c r="BH1228" s="119">
        <v>20.7</v>
      </c>
      <c r="BI1228" s="119">
        <v>20.399999999999999</v>
      </c>
      <c r="BJ1228" s="119">
        <v>25</v>
      </c>
      <c r="BK1228" s="119">
        <v>27</v>
      </c>
      <c r="BL1228" s="119">
        <v>1</v>
      </c>
      <c r="BM1228" s="119" t="s">
        <v>705</v>
      </c>
    </row>
    <row r="1229" spans="1:65" s="119" customFormat="1" ht="11.4" x14ac:dyDescent="0.2">
      <c r="A1229" s="119" t="s">
        <v>89</v>
      </c>
      <c r="B1229" s="119">
        <v>173</v>
      </c>
      <c r="C1229" s="119">
        <v>10</v>
      </c>
      <c r="D1229" s="119">
        <v>145</v>
      </c>
      <c r="E1229" s="119">
        <v>1</v>
      </c>
      <c r="F1229" s="119">
        <v>13</v>
      </c>
      <c r="G1229" s="119">
        <v>0</v>
      </c>
      <c r="H1229" s="119">
        <v>3</v>
      </c>
      <c r="I1229" s="119">
        <v>0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5.78</v>
      </c>
      <c r="P1229" s="119">
        <v>83.82</v>
      </c>
      <c r="Q1229" s="119">
        <v>0.57799999999999996</v>
      </c>
      <c r="R1229" s="119">
        <v>7.5140000000000002</v>
      </c>
      <c r="S1229" s="119">
        <v>0</v>
      </c>
      <c r="T1229" s="119">
        <v>1.734</v>
      </c>
      <c r="U1229" s="119">
        <v>0</v>
      </c>
      <c r="V1229" s="119">
        <v>0</v>
      </c>
      <c r="W1229" s="119">
        <v>0</v>
      </c>
      <c r="X1229" s="119">
        <v>0.57799999999999996</v>
      </c>
      <c r="Y1229" s="119">
        <v>0</v>
      </c>
      <c r="Z1229" s="119">
        <v>0</v>
      </c>
      <c r="AA1229" s="119" t="s">
        <v>394</v>
      </c>
      <c r="AB1229" s="119" t="s">
        <v>430</v>
      </c>
      <c r="AC1229" s="119" t="s">
        <v>600</v>
      </c>
      <c r="AD1229" s="119" t="s">
        <v>440</v>
      </c>
      <c r="AE1229" s="119" t="s">
        <v>54</v>
      </c>
      <c r="AF1229" s="119" t="s">
        <v>407</v>
      </c>
      <c r="AG1229" s="119" t="s">
        <v>54</v>
      </c>
      <c r="AH1229" s="119" t="s">
        <v>54</v>
      </c>
      <c r="AI1229" s="119" t="s">
        <v>54</v>
      </c>
      <c r="AJ1229" s="119" t="s">
        <v>498</v>
      </c>
      <c r="AK1229" s="119" t="s">
        <v>54</v>
      </c>
      <c r="AL1229" s="119" t="s">
        <v>54</v>
      </c>
      <c r="AM1229" s="119">
        <v>0</v>
      </c>
      <c r="AN1229" s="119">
        <v>6</v>
      </c>
      <c r="AO1229" s="119">
        <v>23</v>
      </c>
      <c r="AP1229" s="119">
        <v>40</v>
      </c>
      <c r="AQ1229" s="119">
        <v>74</v>
      </c>
      <c r="AR1229" s="119">
        <v>23</v>
      </c>
      <c r="AS1229" s="119">
        <v>1</v>
      </c>
      <c r="AT1229" s="119">
        <v>3</v>
      </c>
      <c r="AU1229" s="119">
        <v>0</v>
      </c>
      <c r="AV1229" s="119">
        <v>0</v>
      </c>
      <c r="AW1229" s="119">
        <v>0</v>
      </c>
      <c r="AX1229" s="119">
        <v>1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2</v>
      </c>
      <c r="BH1229" s="119">
        <v>21.8</v>
      </c>
      <c r="BI1229" s="119">
        <v>21.4</v>
      </c>
      <c r="BJ1229" s="119">
        <v>25.6</v>
      </c>
      <c r="BK1229" s="119">
        <v>29.2</v>
      </c>
      <c r="BL1229" s="119">
        <v>6</v>
      </c>
      <c r="BM1229" s="119" t="s">
        <v>706</v>
      </c>
    </row>
    <row r="1230" spans="1:65" s="119" customFormat="1" ht="11.4" x14ac:dyDescent="0.2">
      <c r="A1230" s="119" t="s">
        <v>90</v>
      </c>
      <c r="B1230" s="119">
        <v>148</v>
      </c>
      <c r="C1230" s="119">
        <v>0</v>
      </c>
      <c r="D1230" s="119">
        <v>127</v>
      </c>
      <c r="E1230" s="119">
        <v>2</v>
      </c>
      <c r="F1230" s="119">
        <v>13</v>
      </c>
      <c r="G1230" s="119">
        <v>4</v>
      </c>
      <c r="H1230" s="119">
        <v>0</v>
      </c>
      <c r="I1230" s="119">
        <v>0</v>
      </c>
      <c r="J1230" s="119">
        <v>1</v>
      </c>
      <c r="K1230" s="119">
        <v>0</v>
      </c>
      <c r="L1230" s="119">
        <v>0</v>
      </c>
      <c r="M1230" s="119">
        <v>0</v>
      </c>
      <c r="N1230" s="119">
        <v>1</v>
      </c>
      <c r="O1230" s="119">
        <v>0</v>
      </c>
      <c r="P1230" s="119">
        <v>85.81</v>
      </c>
      <c r="Q1230" s="119">
        <v>1.351</v>
      </c>
      <c r="R1230" s="119">
        <v>8.7840000000000007</v>
      </c>
      <c r="S1230" s="119">
        <v>2.7029999999999998</v>
      </c>
      <c r="T1230" s="119">
        <v>0</v>
      </c>
      <c r="U1230" s="119">
        <v>0</v>
      </c>
      <c r="V1230" s="119">
        <v>0.67600000000000005</v>
      </c>
      <c r="W1230" s="119">
        <v>0</v>
      </c>
      <c r="X1230" s="119">
        <v>0</v>
      </c>
      <c r="Y1230" s="119">
        <v>0</v>
      </c>
      <c r="Z1230" s="119">
        <v>0.67600000000000005</v>
      </c>
      <c r="AA1230" s="119" t="s">
        <v>54</v>
      </c>
      <c r="AB1230" s="119" t="s">
        <v>401</v>
      </c>
      <c r="AC1230" s="119" t="s">
        <v>456</v>
      </c>
      <c r="AD1230" s="119" t="s">
        <v>454</v>
      </c>
      <c r="AE1230" s="119" t="s">
        <v>516</v>
      </c>
      <c r="AF1230" s="119" t="s">
        <v>54</v>
      </c>
      <c r="AG1230" s="119" t="s">
        <v>54</v>
      </c>
      <c r="AH1230" s="119" t="s">
        <v>388</v>
      </c>
      <c r="AI1230" s="119" t="s">
        <v>54</v>
      </c>
      <c r="AJ1230" s="119" t="s">
        <v>54</v>
      </c>
      <c r="AK1230" s="119" t="s">
        <v>54</v>
      </c>
      <c r="AL1230" s="119" t="s">
        <v>486</v>
      </c>
      <c r="AM1230" s="119">
        <v>0</v>
      </c>
      <c r="AN1230" s="119">
        <v>0</v>
      </c>
      <c r="AO1230" s="119">
        <v>4</v>
      </c>
      <c r="AP1230" s="119">
        <v>22</v>
      </c>
      <c r="AQ1230" s="119">
        <v>91</v>
      </c>
      <c r="AR1230" s="119">
        <v>28</v>
      </c>
      <c r="AS1230" s="119">
        <v>3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22.6</v>
      </c>
      <c r="BI1230" s="119">
        <v>22.7</v>
      </c>
      <c r="BJ1230" s="119">
        <v>26.1</v>
      </c>
      <c r="BK1230" s="119">
        <v>27.8</v>
      </c>
      <c r="BL1230" s="119">
        <v>0</v>
      </c>
      <c r="BM1230" s="119" t="s">
        <v>705</v>
      </c>
    </row>
    <row r="1231" spans="1:65" s="119" customFormat="1" ht="11.4" x14ac:dyDescent="0.2">
      <c r="A1231" s="119" t="s">
        <v>90</v>
      </c>
      <c r="B1231" s="119">
        <v>173</v>
      </c>
      <c r="C1231" s="119">
        <v>5</v>
      </c>
      <c r="D1231" s="119">
        <v>148</v>
      </c>
      <c r="E1231" s="119">
        <v>0</v>
      </c>
      <c r="F1231" s="119">
        <v>20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2.89</v>
      </c>
      <c r="P1231" s="119">
        <v>85.55</v>
      </c>
      <c r="Q1231" s="119">
        <v>0</v>
      </c>
      <c r="R1231" s="119">
        <v>11.56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480</v>
      </c>
      <c r="AB1231" s="119" t="s">
        <v>452</v>
      </c>
      <c r="AC1231" s="119" t="s">
        <v>54</v>
      </c>
      <c r="AD1231" s="119" t="s">
        <v>432</v>
      </c>
      <c r="AE1231" s="119" t="s">
        <v>54</v>
      </c>
      <c r="AF1231" s="119" t="s">
        <v>54</v>
      </c>
      <c r="AG1231" s="119" t="s">
        <v>54</v>
      </c>
      <c r="AH1231" s="119" t="s">
        <v>54</v>
      </c>
      <c r="AI1231" s="119" t="s">
        <v>54</v>
      </c>
      <c r="AJ1231" s="119" t="s">
        <v>54</v>
      </c>
      <c r="AK1231" s="119" t="s">
        <v>54</v>
      </c>
      <c r="AL1231" s="119" t="s">
        <v>54</v>
      </c>
      <c r="AM1231" s="119">
        <v>0</v>
      </c>
      <c r="AN1231" s="119">
        <v>2</v>
      </c>
      <c r="AO1231" s="119">
        <v>5</v>
      </c>
      <c r="AP1231" s="119">
        <v>28</v>
      </c>
      <c r="AQ1231" s="119">
        <v>116</v>
      </c>
      <c r="AR1231" s="119">
        <v>17</v>
      </c>
      <c r="AS1231" s="119">
        <v>5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</v>
      </c>
      <c r="BI1231" s="119">
        <v>22.3</v>
      </c>
      <c r="BJ1231" s="119">
        <v>24.7</v>
      </c>
      <c r="BK1231" s="119">
        <v>28.2</v>
      </c>
      <c r="BL1231" s="119">
        <v>0</v>
      </c>
      <c r="BM1231" s="119" t="s">
        <v>706</v>
      </c>
    </row>
    <row r="1232" spans="1:65" s="119" customFormat="1" ht="11.4" x14ac:dyDescent="0.2">
      <c r="A1232" s="119" t="s">
        <v>91</v>
      </c>
      <c r="B1232" s="119">
        <v>150</v>
      </c>
      <c r="C1232" s="119">
        <v>2</v>
      </c>
      <c r="D1232" s="119">
        <v>114</v>
      </c>
      <c r="E1232" s="119">
        <v>4</v>
      </c>
      <c r="F1232" s="119">
        <v>28</v>
      </c>
      <c r="G1232" s="119">
        <v>2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1.333</v>
      </c>
      <c r="P1232" s="119">
        <v>76</v>
      </c>
      <c r="Q1232" s="119">
        <v>2.6669999999999998</v>
      </c>
      <c r="R1232" s="119">
        <v>18.670000000000002</v>
      </c>
      <c r="S1232" s="119">
        <v>1.333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389</v>
      </c>
      <c r="AB1232" s="119" t="s">
        <v>397</v>
      </c>
      <c r="AC1232" s="119" t="s">
        <v>507</v>
      </c>
      <c r="AD1232" s="119" t="s">
        <v>416</v>
      </c>
      <c r="AE1232" s="119" t="s">
        <v>441</v>
      </c>
      <c r="AF1232" s="119" t="s">
        <v>54</v>
      </c>
      <c r="AG1232" s="119" t="s">
        <v>54</v>
      </c>
      <c r="AH1232" s="119" t="s">
        <v>54</v>
      </c>
      <c r="AI1232" s="119" t="s">
        <v>54</v>
      </c>
      <c r="AJ1232" s="119" t="s">
        <v>54</v>
      </c>
      <c r="AK1232" s="119" t="s">
        <v>54</v>
      </c>
      <c r="AL1232" s="119" t="s">
        <v>54</v>
      </c>
      <c r="AM1232" s="119">
        <v>0</v>
      </c>
      <c r="AN1232" s="119">
        <v>2</v>
      </c>
      <c r="AO1232" s="119">
        <v>10</v>
      </c>
      <c r="AP1232" s="119">
        <v>41</v>
      </c>
      <c r="AQ1232" s="119">
        <v>65</v>
      </c>
      <c r="AR1232" s="119">
        <v>30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21.2</v>
      </c>
      <c r="BI1232" s="119">
        <v>21</v>
      </c>
      <c r="BJ1232" s="119">
        <v>26.2</v>
      </c>
      <c r="BK1232" s="119">
        <v>28.4</v>
      </c>
      <c r="BL1232" s="119">
        <v>0</v>
      </c>
      <c r="BM1232" s="119" t="s">
        <v>705</v>
      </c>
    </row>
    <row r="1233" spans="1:65" s="119" customFormat="1" ht="11.4" x14ac:dyDescent="0.2">
      <c r="A1233" s="119" t="s">
        <v>91</v>
      </c>
      <c r="B1233" s="119">
        <v>162</v>
      </c>
      <c r="C1233" s="119">
        <v>3</v>
      </c>
      <c r="D1233" s="119">
        <v>148</v>
      </c>
      <c r="E1233" s="119">
        <v>0</v>
      </c>
      <c r="F1233" s="119">
        <v>10</v>
      </c>
      <c r="G1233" s="119">
        <v>0</v>
      </c>
      <c r="H1233" s="119">
        <v>0</v>
      </c>
      <c r="I1233" s="119">
        <v>1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1.8520000000000001</v>
      </c>
      <c r="P1233" s="119">
        <v>91.36</v>
      </c>
      <c r="Q1233" s="119">
        <v>0</v>
      </c>
      <c r="R1233" s="119">
        <v>6.173</v>
      </c>
      <c r="S1233" s="119">
        <v>0</v>
      </c>
      <c r="T1233" s="119">
        <v>0</v>
      </c>
      <c r="U1233" s="119">
        <v>0.61699999999999999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406</v>
      </c>
      <c r="AB1233" s="119" t="s">
        <v>386</v>
      </c>
      <c r="AC1233" s="119" t="s">
        <v>54</v>
      </c>
      <c r="AD1233" s="119" t="s">
        <v>393</v>
      </c>
      <c r="AE1233" s="119" t="s">
        <v>54</v>
      </c>
      <c r="AF1233" s="119" t="s">
        <v>54</v>
      </c>
      <c r="AG1233" s="119" t="s">
        <v>586</v>
      </c>
      <c r="AH1233" s="119" t="s">
        <v>54</v>
      </c>
      <c r="AI1233" s="119" t="s">
        <v>54</v>
      </c>
      <c r="AJ1233" s="119" t="s">
        <v>54</v>
      </c>
      <c r="AK1233" s="119" t="s">
        <v>54</v>
      </c>
      <c r="AL1233" s="119" t="s">
        <v>54</v>
      </c>
      <c r="AM1233" s="119">
        <v>0</v>
      </c>
      <c r="AN1233" s="119">
        <v>3</v>
      </c>
      <c r="AO1233" s="119">
        <v>22</v>
      </c>
      <c r="AP1233" s="119">
        <v>31</v>
      </c>
      <c r="AQ1233" s="119">
        <v>76</v>
      </c>
      <c r="AR1233" s="119">
        <v>28</v>
      </c>
      <c r="AS1233" s="119">
        <v>2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20.7</v>
      </c>
      <c r="BI1233" s="119">
        <v>21.4</v>
      </c>
      <c r="BJ1233" s="119">
        <v>25.7</v>
      </c>
      <c r="BK1233" s="119">
        <v>27.6</v>
      </c>
      <c r="BL1233" s="119">
        <v>0</v>
      </c>
      <c r="BM1233" s="119" t="s">
        <v>706</v>
      </c>
    </row>
    <row r="1234" spans="1:65" s="119" customFormat="1" ht="11.4" x14ac:dyDescent="0.2">
      <c r="A1234" s="119" t="s">
        <v>92</v>
      </c>
      <c r="B1234" s="119">
        <v>162</v>
      </c>
      <c r="C1234" s="119">
        <v>2</v>
      </c>
      <c r="D1234" s="119">
        <v>140</v>
      </c>
      <c r="E1234" s="119">
        <v>1</v>
      </c>
      <c r="F1234" s="119">
        <v>17</v>
      </c>
      <c r="G1234" s="119">
        <v>1</v>
      </c>
      <c r="H1234" s="119">
        <v>0</v>
      </c>
      <c r="I1234" s="119">
        <v>0</v>
      </c>
      <c r="J1234" s="119">
        <v>0</v>
      </c>
      <c r="K1234" s="119">
        <v>1</v>
      </c>
      <c r="L1234" s="119">
        <v>0</v>
      </c>
      <c r="M1234" s="119">
        <v>0</v>
      </c>
      <c r="N1234" s="119">
        <v>0</v>
      </c>
      <c r="O1234" s="119">
        <v>1.2350000000000001</v>
      </c>
      <c r="P1234" s="119">
        <v>86.42</v>
      </c>
      <c r="Q1234" s="119">
        <v>0.61699999999999999</v>
      </c>
      <c r="R1234" s="119">
        <v>10.49</v>
      </c>
      <c r="S1234" s="119">
        <v>0.61699999999999999</v>
      </c>
      <c r="T1234" s="119">
        <v>0</v>
      </c>
      <c r="U1234" s="119">
        <v>0</v>
      </c>
      <c r="V1234" s="119">
        <v>0</v>
      </c>
      <c r="W1234" s="119">
        <v>0.61699999999999999</v>
      </c>
      <c r="X1234" s="119">
        <v>0</v>
      </c>
      <c r="Y1234" s="119">
        <v>0</v>
      </c>
      <c r="Z1234" s="119">
        <v>0</v>
      </c>
      <c r="AA1234" s="119" t="s">
        <v>549</v>
      </c>
      <c r="AB1234" s="119" t="s">
        <v>399</v>
      </c>
      <c r="AC1234" s="119" t="s">
        <v>453</v>
      </c>
      <c r="AD1234" s="119" t="s">
        <v>511</v>
      </c>
      <c r="AE1234" s="119" t="s">
        <v>402</v>
      </c>
      <c r="AF1234" s="119" t="s">
        <v>54</v>
      </c>
      <c r="AG1234" s="119" t="s">
        <v>54</v>
      </c>
      <c r="AH1234" s="119" t="s">
        <v>54</v>
      </c>
      <c r="AI1234" s="119" t="s">
        <v>425</v>
      </c>
      <c r="AJ1234" s="119" t="s">
        <v>54</v>
      </c>
      <c r="AK1234" s="119" t="s">
        <v>54</v>
      </c>
      <c r="AL1234" s="119" t="s">
        <v>54</v>
      </c>
      <c r="AM1234" s="119">
        <v>0</v>
      </c>
      <c r="AN1234" s="119">
        <v>11</v>
      </c>
      <c r="AO1234" s="119">
        <v>14</v>
      </c>
      <c r="AP1234" s="119">
        <v>45</v>
      </c>
      <c r="AQ1234" s="119">
        <v>64</v>
      </c>
      <c r="AR1234" s="119">
        <v>20</v>
      </c>
      <c r="AS1234" s="119">
        <v>8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20.399999999999999</v>
      </c>
      <c r="BI1234" s="119">
        <v>21.3</v>
      </c>
      <c r="BJ1234" s="119">
        <v>25.6</v>
      </c>
      <c r="BK1234" s="119">
        <v>30.2</v>
      </c>
      <c r="BL1234" s="119">
        <v>0</v>
      </c>
      <c r="BM1234" s="119" t="s">
        <v>705</v>
      </c>
    </row>
    <row r="1235" spans="1:65" s="119" customFormat="1" ht="11.4" x14ac:dyDescent="0.2">
      <c r="A1235" s="119" t="s">
        <v>92</v>
      </c>
      <c r="B1235" s="119">
        <v>165</v>
      </c>
      <c r="C1235" s="119">
        <v>4</v>
      </c>
      <c r="D1235" s="119">
        <v>141</v>
      </c>
      <c r="E1235" s="119">
        <v>0</v>
      </c>
      <c r="F1235" s="119">
        <v>17</v>
      </c>
      <c r="G1235" s="119">
        <v>0</v>
      </c>
      <c r="H1235" s="119">
        <v>0</v>
      </c>
      <c r="I1235" s="119">
        <v>0</v>
      </c>
      <c r="J1235" s="119">
        <v>2</v>
      </c>
      <c r="K1235" s="119">
        <v>1</v>
      </c>
      <c r="L1235" s="119">
        <v>0</v>
      </c>
      <c r="M1235" s="119">
        <v>0</v>
      </c>
      <c r="N1235" s="119">
        <v>0</v>
      </c>
      <c r="O1235" s="119">
        <v>2.4239999999999999</v>
      </c>
      <c r="P1235" s="119">
        <v>85.45</v>
      </c>
      <c r="Q1235" s="119">
        <v>0</v>
      </c>
      <c r="R1235" s="119">
        <v>10.3</v>
      </c>
      <c r="S1235" s="119">
        <v>0</v>
      </c>
      <c r="T1235" s="119">
        <v>0</v>
      </c>
      <c r="U1235" s="119">
        <v>0</v>
      </c>
      <c r="V1235" s="119">
        <v>1.212</v>
      </c>
      <c r="W1235" s="119">
        <v>0.60599999999999998</v>
      </c>
      <c r="X1235" s="119">
        <v>0</v>
      </c>
      <c r="Y1235" s="119">
        <v>0</v>
      </c>
      <c r="Z1235" s="119">
        <v>0</v>
      </c>
      <c r="AA1235" s="119" t="s">
        <v>433</v>
      </c>
      <c r="AB1235" s="119" t="s">
        <v>404</v>
      </c>
      <c r="AC1235" s="119" t="s">
        <v>54</v>
      </c>
      <c r="AD1235" s="119" t="s">
        <v>412</v>
      </c>
      <c r="AE1235" s="119" t="s">
        <v>54</v>
      </c>
      <c r="AF1235" s="119" t="s">
        <v>54</v>
      </c>
      <c r="AG1235" s="119" t="s">
        <v>54</v>
      </c>
      <c r="AH1235" s="119" t="s">
        <v>512</v>
      </c>
      <c r="AI1235" s="119" t="s">
        <v>462</v>
      </c>
      <c r="AJ1235" s="119" t="s">
        <v>54</v>
      </c>
      <c r="AK1235" s="119" t="s">
        <v>54</v>
      </c>
      <c r="AL1235" s="119" t="s">
        <v>54</v>
      </c>
      <c r="AM1235" s="119">
        <v>0</v>
      </c>
      <c r="AN1235" s="119">
        <v>1</v>
      </c>
      <c r="AO1235" s="119">
        <v>12</v>
      </c>
      <c r="AP1235" s="119">
        <v>51</v>
      </c>
      <c r="AQ1235" s="119">
        <v>91</v>
      </c>
      <c r="AR1235" s="119">
        <v>9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20.7</v>
      </c>
      <c r="BI1235" s="119">
        <v>21.8</v>
      </c>
      <c r="BJ1235" s="119">
        <v>24</v>
      </c>
      <c r="BK1235" s="119">
        <v>25.2</v>
      </c>
      <c r="BL1235" s="119">
        <v>0</v>
      </c>
      <c r="BM1235" s="119" t="s">
        <v>706</v>
      </c>
    </row>
    <row r="1236" spans="1:65" s="119" customFormat="1" ht="11.4" x14ac:dyDescent="0.2">
      <c r="A1236" s="119" t="s">
        <v>93</v>
      </c>
      <c r="B1236" s="119">
        <v>179</v>
      </c>
      <c r="C1236" s="119">
        <v>4</v>
      </c>
      <c r="D1236" s="119">
        <v>151</v>
      </c>
      <c r="E1236" s="119">
        <v>0</v>
      </c>
      <c r="F1236" s="119">
        <v>23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2.2349999999999999</v>
      </c>
      <c r="P1236" s="119">
        <v>84.36</v>
      </c>
      <c r="Q1236" s="119">
        <v>0</v>
      </c>
      <c r="R1236" s="119">
        <v>12.85</v>
      </c>
      <c r="S1236" s="119">
        <v>0.55900000000000005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493</v>
      </c>
      <c r="AB1236" s="119" t="s">
        <v>440</v>
      </c>
      <c r="AC1236" s="119" t="s">
        <v>54</v>
      </c>
      <c r="AD1236" s="119" t="s">
        <v>386</v>
      </c>
      <c r="AE1236" s="119" t="s">
        <v>518</v>
      </c>
      <c r="AF1236" s="119" t="s">
        <v>54</v>
      </c>
      <c r="AG1236" s="119" t="s">
        <v>54</v>
      </c>
      <c r="AH1236" s="119" t="s">
        <v>54</v>
      </c>
      <c r="AI1236" s="119" t="s">
        <v>54</v>
      </c>
      <c r="AJ1236" s="119" t="s">
        <v>54</v>
      </c>
      <c r="AK1236" s="119" t="s">
        <v>54</v>
      </c>
      <c r="AL1236" s="119" t="s">
        <v>54</v>
      </c>
      <c r="AM1236" s="119">
        <v>0</v>
      </c>
      <c r="AN1236" s="119">
        <v>0</v>
      </c>
      <c r="AO1236" s="119">
        <v>26</v>
      </c>
      <c r="AP1236" s="119">
        <v>56</v>
      </c>
      <c r="AQ1236" s="119">
        <v>79</v>
      </c>
      <c r="AR1236" s="119">
        <v>17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</v>
      </c>
      <c r="BI1236" s="119">
        <v>20.5</v>
      </c>
      <c r="BJ1236" s="119">
        <v>24</v>
      </c>
      <c r="BK1236" s="119">
        <v>27.3</v>
      </c>
      <c r="BL1236" s="119">
        <v>0</v>
      </c>
      <c r="BM1236" s="119" t="s">
        <v>705</v>
      </c>
    </row>
    <row r="1237" spans="1:65" s="119" customFormat="1" ht="11.4" x14ac:dyDescent="0.2">
      <c r="A1237" s="119" t="s">
        <v>93</v>
      </c>
      <c r="B1237" s="119">
        <v>165</v>
      </c>
      <c r="C1237" s="119">
        <v>5</v>
      </c>
      <c r="D1237" s="119">
        <v>150</v>
      </c>
      <c r="E1237" s="119">
        <v>0</v>
      </c>
      <c r="F1237" s="119">
        <v>10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3.03</v>
      </c>
      <c r="P1237" s="119">
        <v>90.91</v>
      </c>
      <c r="Q1237" s="119">
        <v>0</v>
      </c>
      <c r="R1237" s="119">
        <v>6.0609999999999999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583</v>
      </c>
      <c r="AB1237" s="119" t="s">
        <v>397</v>
      </c>
      <c r="AC1237" s="119" t="s">
        <v>54</v>
      </c>
      <c r="AD1237" s="119" t="s">
        <v>441</v>
      </c>
      <c r="AE1237" s="119" t="s">
        <v>54</v>
      </c>
      <c r="AF1237" s="119" t="s">
        <v>54</v>
      </c>
      <c r="AG1237" s="119" t="s">
        <v>54</v>
      </c>
      <c r="AH1237" s="119" t="s">
        <v>54</v>
      </c>
      <c r="AI1237" s="119" t="s">
        <v>54</v>
      </c>
      <c r="AJ1237" s="119" t="s">
        <v>54</v>
      </c>
      <c r="AK1237" s="119" t="s">
        <v>54</v>
      </c>
      <c r="AL1237" s="119" t="s">
        <v>54</v>
      </c>
      <c r="AM1237" s="119">
        <v>0</v>
      </c>
      <c r="AN1237" s="119">
        <v>2</v>
      </c>
      <c r="AO1237" s="119">
        <v>13</v>
      </c>
      <c r="AP1237" s="119">
        <v>39</v>
      </c>
      <c r="AQ1237" s="119">
        <v>85</v>
      </c>
      <c r="AR1237" s="119">
        <v>25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21.1</v>
      </c>
      <c r="BI1237" s="119">
        <v>21.4</v>
      </c>
      <c r="BJ1237" s="119">
        <v>25.1</v>
      </c>
      <c r="BK1237" s="119">
        <v>26.9</v>
      </c>
      <c r="BL1237" s="119">
        <v>0</v>
      </c>
      <c r="BM1237" s="119" t="s">
        <v>706</v>
      </c>
    </row>
    <row r="1238" spans="1:65" s="119" customFormat="1" ht="11.4" x14ac:dyDescent="0.2">
      <c r="A1238" s="119" t="s">
        <v>94</v>
      </c>
      <c r="B1238" s="119">
        <v>149</v>
      </c>
      <c r="C1238" s="119">
        <v>0</v>
      </c>
      <c r="D1238" s="119">
        <v>124</v>
      </c>
      <c r="E1238" s="119">
        <v>2</v>
      </c>
      <c r="F1238" s="119">
        <v>22</v>
      </c>
      <c r="G1238" s="119">
        <v>0</v>
      </c>
      <c r="H1238" s="119">
        <v>0</v>
      </c>
      <c r="I1238" s="119">
        <v>0</v>
      </c>
      <c r="J1238" s="119">
        <v>1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83.22</v>
      </c>
      <c r="Q1238" s="119">
        <v>1.3420000000000001</v>
      </c>
      <c r="R1238" s="119">
        <v>14.77</v>
      </c>
      <c r="S1238" s="119">
        <v>0</v>
      </c>
      <c r="T1238" s="119">
        <v>0</v>
      </c>
      <c r="U1238" s="119">
        <v>0</v>
      </c>
      <c r="V1238" s="119">
        <v>0.67100000000000004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54</v>
      </c>
      <c r="AB1238" s="119" t="s">
        <v>511</v>
      </c>
      <c r="AC1238" s="119" t="s">
        <v>463</v>
      </c>
      <c r="AD1238" s="119" t="s">
        <v>424</v>
      </c>
      <c r="AE1238" s="119" t="s">
        <v>54</v>
      </c>
      <c r="AF1238" s="119" t="s">
        <v>54</v>
      </c>
      <c r="AG1238" s="119" t="s">
        <v>54</v>
      </c>
      <c r="AH1238" s="119" t="s">
        <v>520</v>
      </c>
      <c r="AI1238" s="119" t="s">
        <v>54</v>
      </c>
      <c r="AJ1238" s="119" t="s">
        <v>54</v>
      </c>
      <c r="AK1238" s="119" t="s">
        <v>54</v>
      </c>
      <c r="AL1238" s="119" t="s">
        <v>54</v>
      </c>
      <c r="AM1238" s="119">
        <v>0</v>
      </c>
      <c r="AN1238" s="119">
        <v>10</v>
      </c>
      <c r="AO1238" s="119">
        <v>20</v>
      </c>
      <c r="AP1238" s="119">
        <v>20</v>
      </c>
      <c r="AQ1238" s="119">
        <v>68</v>
      </c>
      <c r="AR1238" s="119">
        <v>28</v>
      </c>
      <c r="AS1238" s="119">
        <v>3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20.7</v>
      </c>
      <c r="BI1238" s="119">
        <v>22.2</v>
      </c>
      <c r="BJ1238" s="119">
        <v>25.6</v>
      </c>
      <c r="BK1238" s="119">
        <v>28.4</v>
      </c>
      <c r="BL1238" s="119">
        <v>0</v>
      </c>
      <c r="BM1238" s="119" t="s">
        <v>705</v>
      </c>
    </row>
    <row r="1239" spans="1:65" s="119" customFormat="1" ht="11.4" x14ac:dyDescent="0.2">
      <c r="A1239" s="119" t="s">
        <v>94</v>
      </c>
      <c r="B1239" s="119">
        <v>147</v>
      </c>
      <c r="C1239" s="119">
        <v>4</v>
      </c>
      <c r="D1239" s="119">
        <v>128</v>
      </c>
      <c r="E1239" s="119">
        <v>0</v>
      </c>
      <c r="F1239" s="119">
        <v>14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2.7210000000000001</v>
      </c>
      <c r="P1239" s="119">
        <v>87.07</v>
      </c>
      <c r="Q1239" s="119">
        <v>0</v>
      </c>
      <c r="R1239" s="119">
        <v>9.5239999999999991</v>
      </c>
      <c r="S1239" s="119">
        <v>0.68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494</v>
      </c>
      <c r="AB1239" s="119" t="s">
        <v>412</v>
      </c>
      <c r="AC1239" s="119" t="s">
        <v>54</v>
      </c>
      <c r="AD1239" s="119" t="s">
        <v>516</v>
      </c>
      <c r="AE1239" s="119" t="s">
        <v>600</v>
      </c>
      <c r="AF1239" s="119" t="s">
        <v>54</v>
      </c>
      <c r="AG1239" s="119" t="s">
        <v>54</v>
      </c>
      <c r="AH1239" s="119" t="s">
        <v>54</v>
      </c>
      <c r="AI1239" s="119" t="s">
        <v>54</v>
      </c>
      <c r="AJ1239" s="119" t="s">
        <v>54</v>
      </c>
      <c r="AK1239" s="119" t="s">
        <v>54</v>
      </c>
      <c r="AL1239" s="119" t="s">
        <v>54</v>
      </c>
      <c r="AM1239" s="119">
        <v>0</v>
      </c>
      <c r="AN1239" s="119">
        <v>9</v>
      </c>
      <c r="AO1239" s="119">
        <v>17</v>
      </c>
      <c r="AP1239" s="119">
        <v>23</v>
      </c>
      <c r="AQ1239" s="119">
        <v>82</v>
      </c>
      <c r="AR1239" s="119">
        <v>16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</v>
      </c>
      <c r="BI1239" s="119">
        <v>21.3</v>
      </c>
      <c r="BJ1239" s="119">
        <v>24.1</v>
      </c>
      <c r="BK1239" s="119">
        <v>26</v>
      </c>
      <c r="BL1239" s="119">
        <v>0</v>
      </c>
      <c r="BM1239" s="119" t="s">
        <v>706</v>
      </c>
    </row>
    <row r="1240" spans="1:65" s="119" customFormat="1" ht="11.4" x14ac:dyDescent="0.2">
      <c r="A1240" s="119" t="s">
        <v>95</v>
      </c>
      <c r="B1240" s="119">
        <v>153</v>
      </c>
      <c r="C1240" s="119">
        <v>2</v>
      </c>
      <c r="D1240" s="119">
        <v>123</v>
      </c>
      <c r="E1240" s="119">
        <v>5</v>
      </c>
      <c r="F1240" s="119">
        <v>22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1.3069999999999999</v>
      </c>
      <c r="P1240" s="119">
        <v>80.39</v>
      </c>
      <c r="Q1240" s="119">
        <v>3.2679999999999998</v>
      </c>
      <c r="R1240" s="119">
        <v>14.38</v>
      </c>
      <c r="S1240" s="119">
        <v>0.65400000000000003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482</v>
      </c>
      <c r="AB1240" s="119" t="s">
        <v>452</v>
      </c>
      <c r="AC1240" s="119" t="s">
        <v>410</v>
      </c>
      <c r="AD1240" s="119" t="s">
        <v>403</v>
      </c>
      <c r="AE1240" s="119" t="s">
        <v>416</v>
      </c>
      <c r="AF1240" s="119" t="s">
        <v>54</v>
      </c>
      <c r="AG1240" s="119" t="s">
        <v>54</v>
      </c>
      <c r="AH1240" s="119" t="s">
        <v>54</v>
      </c>
      <c r="AI1240" s="119" t="s">
        <v>54</v>
      </c>
      <c r="AJ1240" s="119" t="s">
        <v>54</v>
      </c>
      <c r="AK1240" s="119" t="s">
        <v>54</v>
      </c>
      <c r="AL1240" s="119" t="s">
        <v>54</v>
      </c>
      <c r="AM1240" s="119">
        <v>0</v>
      </c>
      <c r="AN1240" s="119">
        <v>2</v>
      </c>
      <c r="AO1240" s="119">
        <v>6</v>
      </c>
      <c r="AP1240" s="119">
        <v>35</v>
      </c>
      <c r="AQ1240" s="119">
        <v>71</v>
      </c>
      <c r="AR1240" s="119">
        <v>37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22.1</v>
      </c>
      <c r="BI1240" s="119">
        <v>22.8</v>
      </c>
      <c r="BJ1240" s="119">
        <v>25.9</v>
      </c>
      <c r="BK1240" s="119">
        <v>27.6</v>
      </c>
      <c r="BL1240" s="119">
        <v>0</v>
      </c>
      <c r="BM1240" s="119" t="s">
        <v>705</v>
      </c>
    </row>
    <row r="1241" spans="1:65" s="119" customFormat="1" ht="11.4" x14ac:dyDescent="0.2">
      <c r="A1241" s="119" t="s">
        <v>95</v>
      </c>
      <c r="B1241" s="119">
        <v>143</v>
      </c>
      <c r="C1241" s="119">
        <v>0</v>
      </c>
      <c r="D1241" s="119">
        <v>129</v>
      </c>
      <c r="E1241" s="119">
        <v>1</v>
      </c>
      <c r="F1241" s="119">
        <v>11</v>
      </c>
      <c r="G1241" s="119">
        <v>2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90.21</v>
      </c>
      <c r="Q1241" s="119">
        <v>0.69899999999999995</v>
      </c>
      <c r="R1241" s="119">
        <v>7.6920000000000002</v>
      </c>
      <c r="S1241" s="119">
        <v>1.399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54</v>
      </c>
      <c r="AB1241" s="119" t="s">
        <v>431</v>
      </c>
      <c r="AC1241" s="119" t="s">
        <v>427</v>
      </c>
      <c r="AD1241" s="119" t="s">
        <v>392</v>
      </c>
      <c r="AE1241" s="119" t="s">
        <v>511</v>
      </c>
      <c r="AF1241" s="119" t="s">
        <v>54</v>
      </c>
      <c r="AG1241" s="119" t="s">
        <v>54</v>
      </c>
      <c r="AH1241" s="119" t="s">
        <v>54</v>
      </c>
      <c r="AI1241" s="119" t="s">
        <v>54</v>
      </c>
      <c r="AJ1241" s="119" t="s">
        <v>54</v>
      </c>
      <c r="AK1241" s="119" t="s">
        <v>54</v>
      </c>
      <c r="AL1241" s="119" t="s">
        <v>54</v>
      </c>
      <c r="AM1241" s="119">
        <v>0</v>
      </c>
      <c r="AN1241" s="119">
        <v>1</v>
      </c>
      <c r="AO1241" s="119">
        <v>7</v>
      </c>
      <c r="AP1241" s="119">
        <v>35</v>
      </c>
      <c r="AQ1241" s="119">
        <v>75</v>
      </c>
      <c r="AR1241" s="119">
        <v>25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21.6</v>
      </c>
      <c r="BI1241" s="119">
        <v>21.6</v>
      </c>
      <c r="BJ1241" s="119">
        <v>25.4</v>
      </c>
      <c r="BK1241" s="119">
        <v>27.4</v>
      </c>
      <c r="BL1241" s="119">
        <v>0</v>
      </c>
      <c r="BM1241" s="119" t="s">
        <v>706</v>
      </c>
    </row>
    <row r="1242" spans="1:65" s="119" customFormat="1" ht="11.4" x14ac:dyDescent="0.2">
      <c r="A1242" s="119" t="s">
        <v>96</v>
      </c>
      <c r="B1242" s="119">
        <v>161</v>
      </c>
      <c r="C1242" s="119">
        <v>5</v>
      </c>
      <c r="D1242" s="119">
        <v>138</v>
      </c>
      <c r="E1242" s="119">
        <v>0</v>
      </c>
      <c r="F1242" s="119">
        <v>17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3.1059999999999999</v>
      </c>
      <c r="P1242" s="119">
        <v>85.71</v>
      </c>
      <c r="Q1242" s="119">
        <v>0</v>
      </c>
      <c r="R1242" s="119">
        <v>10.56</v>
      </c>
      <c r="S1242" s="119">
        <v>0.621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404</v>
      </c>
      <c r="AB1242" s="119" t="s">
        <v>427</v>
      </c>
      <c r="AC1242" s="119" t="s">
        <v>54</v>
      </c>
      <c r="AD1242" s="119" t="s">
        <v>430</v>
      </c>
      <c r="AE1242" s="119" t="s">
        <v>600</v>
      </c>
      <c r="AF1242" s="119" t="s">
        <v>54</v>
      </c>
      <c r="AG1242" s="119" t="s">
        <v>54</v>
      </c>
      <c r="AH1242" s="119" t="s">
        <v>54</v>
      </c>
      <c r="AI1242" s="119" t="s">
        <v>54</v>
      </c>
      <c r="AJ1242" s="119" t="s">
        <v>54</v>
      </c>
      <c r="AK1242" s="119" t="s">
        <v>54</v>
      </c>
      <c r="AL1242" s="119" t="s">
        <v>54</v>
      </c>
      <c r="AM1242" s="119">
        <v>0</v>
      </c>
      <c r="AN1242" s="119">
        <v>0</v>
      </c>
      <c r="AO1242" s="119">
        <v>8</v>
      </c>
      <c r="AP1242" s="119">
        <v>31</v>
      </c>
      <c r="AQ1242" s="119">
        <v>83</v>
      </c>
      <c r="AR1242" s="119">
        <v>38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22.4</v>
      </c>
      <c r="BI1242" s="119">
        <v>22.6</v>
      </c>
      <c r="BJ1242" s="119">
        <v>25.8</v>
      </c>
      <c r="BK1242" s="119">
        <v>28.1</v>
      </c>
      <c r="BL1242" s="119">
        <v>0</v>
      </c>
      <c r="BM1242" s="119" t="s">
        <v>705</v>
      </c>
    </row>
    <row r="1243" spans="1:65" s="119" customFormat="1" ht="11.4" x14ac:dyDescent="0.2">
      <c r="A1243" s="119" t="s">
        <v>96</v>
      </c>
      <c r="B1243" s="119">
        <v>156</v>
      </c>
      <c r="C1243" s="119">
        <v>8</v>
      </c>
      <c r="D1243" s="119">
        <v>134</v>
      </c>
      <c r="E1243" s="119">
        <v>0</v>
      </c>
      <c r="F1243" s="119">
        <v>13</v>
      </c>
      <c r="G1243" s="119">
        <v>0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5.1280000000000001</v>
      </c>
      <c r="P1243" s="119">
        <v>85.9</v>
      </c>
      <c r="Q1243" s="119">
        <v>0</v>
      </c>
      <c r="R1243" s="119">
        <v>8.3330000000000002</v>
      </c>
      <c r="S1243" s="119">
        <v>0</v>
      </c>
      <c r="T1243" s="119">
        <v>0.64100000000000001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488</v>
      </c>
      <c r="AB1243" s="119" t="s">
        <v>516</v>
      </c>
      <c r="AC1243" s="119" t="s">
        <v>54</v>
      </c>
      <c r="AD1243" s="119" t="s">
        <v>386</v>
      </c>
      <c r="AE1243" s="119" t="s">
        <v>54</v>
      </c>
      <c r="AF1243" s="119" t="s">
        <v>403</v>
      </c>
      <c r="AG1243" s="119" t="s">
        <v>54</v>
      </c>
      <c r="AH1243" s="119" t="s">
        <v>54</v>
      </c>
      <c r="AI1243" s="119" t="s">
        <v>54</v>
      </c>
      <c r="AJ1243" s="119" t="s">
        <v>54</v>
      </c>
      <c r="AK1243" s="119" t="s">
        <v>54</v>
      </c>
      <c r="AL1243" s="119" t="s">
        <v>54</v>
      </c>
      <c r="AM1243" s="119">
        <v>0</v>
      </c>
      <c r="AN1243" s="119">
        <v>5</v>
      </c>
      <c r="AO1243" s="119">
        <v>19</v>
      </c>
      <c r="AP1243" s="119">
        <v>33</v>
      </c>
      <c r="AQ1243" s="119">
        <v>83</v>
      </c>
      <c r="AR1243" s="119">
        <v>14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20.2</v>
      </c>
      <c r="BI1243" s="119">
        <v>21.3</v>
      </c>
      <c r="BJ1243" s="119">
        <v>24.3</v>
      </c>
      <c r="BK1243" s="119">
        <v>27.5</v>
      </c>
      <c r="BL1243" s="119">
        <v>0</v>
      </c>
      <c r="BM1243" s="119" t="s">
        <v>706</v>
      </c>
    </row>
    <row r="1244" spans="1:65" s="119" customFormat="1" ht="11.4" x14ac:dyDescent="0.2">
      <c r="A1244" s="119" t="s">
        <v>97</v>
      </c>
      <c r="B1244" s="119">
        <v>142</v>
      </c>
      <c r="C1244" s="119">
        <v>1</v>
      </c>
      <c r="D1244" s="119">
        <v>116</v>
      </c>
      <c r="E1244" s="119">
        <v>2</v>
      </c>
      <c r="F1244" s="119">
        <v>20</v>
      </c>
      <c r="G1244" s="119">
        <v>0</v>
      </c>
      <c r="H1244" s="119">
        <v>0</v>
      </c>
      <c r="I1244" s="119">
        <v>0</v>
      </c>
      <c r="J1244" s="119">
        <v>2</v>
      </c>
      <c r="K1244" s="119">
        <v>0</v>
      </c>
      <c r="L1244" s="119">
        <v>0</v>
      </c>
      <c r="M1244" s="119">
        <v>0</v>
      </c>
      <c r="N1244" s="119">
        <v>1</v>
      </c>
      <c r="O1244" s="119">
        <v>0.70399999999999996</v>
      </c>
      <c r="P1244" s="119">
        <v>81.69</v>
      </c>
      <c r="Q1244" s="119">
        <v>1.4079999999999999</v>
      </c>
      <c r="R1244" s="119">
        <v>14.08</v>
      </c>
      <c r="S1244" s="119">
        <v>0</v>
      </c>
      <c r="T1244" s="119">
        <v>0</v>
      </c>
      <c r="U1244" s="119">
        <v>0</v>
      </c>
      <c r="V1244" s="119">
        <v>1.4079999999999999</v>
      </c>
      <c r="W1244" s="119">
        <v>0</v>
      </c>
      <c r="X1244" s="119">
        <v>0</v>
      </c>
      <c r="Y1244" s="119">
        <v>0</v>
      </c>
      <c r="Z1244" s="119">
        <v>0.70399999999999996</v>
      </c>
      <c r="AA1244" s="119" t="s">
        <v>487</v>
      </c>
      <c r="AB1244" s="119" t="s">
        <v>431</v>
      </c>
      <c r="AC1244" s="119" t="s">
        <v>425</v>
      </c>
      <c r="AD1244" s="119" t="s">
        <v>511</v>
      </c>
      <c r="AE1244" s="119" t="s">
        <v>54</v>
      </c>
      <c r="AF1244" s="119" t="s">
        <v>54</v>
      </c>
      <c r="AG1244" s="119" t="s">
        <v>54</v>
      </c>
      <c r="AH1244" s="119" t="s">
        <v>493</v>
      </c>
      <c r="AI1244" s="119" t="s">
        <v>54</v>
      </c>
      <c r="AJ1244" s="119" t="s">
        <v>54</v>
      </c>
      <c r="AK1244" s="119" t="s">
        <v>54</v>
      </c>
      <c r="AL1244" s="119" t="s">
        <v>506</v>
      </c>
      <c r="AM1244" s="119">
        <v>0</v>
      </c>
      <c r="AN1244" s="119">
        <v>1</v>
      </c>
      <c r="AO1244" s="119">
        <v>13</v>
      </c>
      <c r="AP1244" s="119">
        <v>40</v>
      </c>
      <c r="AQ1244" s="119">
        <v>64</v>
      </c>
      <c r="AR1244" s="119">
        <v>20</v>
      </c>
      <c r="AS1244" s="119">
        <v>4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21.2</v>
      </c>
      <c r="BI1244" s="119">
        <v>21.4</v>
      </c>
      <c r="BJ1244" s="119">
        <v>25.5</v>
      </c>
      <c r="BK1244" s="119">
        <v>29.1</v>
      </c>
      <c r="BL1244" s="119">
        <v>0</v>
      </c>
      <c r="BM1244" s="119" t="s">
        <v>705</v>
      </c>
    </row>
    <row r="1245" spans="1:65" s="119" customFormat="1" ht="11.4" x14ac:dyDescent="0.2">
      <c r="A1245" s="119" t="s">
        <v>97</v>
      </c>
      <c r="B1245" s="119">
        <v>127</v>
      </c>
      <c r="C1245" s="119">
        <v>4</v>
      </c>
      <c r="D1245" s="119">
        <v>108</v>
      </c>
      <c r="E1245" s="119">
        <v>0</v>
      </c>
      <c r="F1245" s="119">
        <v>14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3.15</v>
      </c>
      <c r="P1245" s="119">
        <v>85.04</v>
      </c>
      <c r="Q1245" s="119">
        <v>0</v>
      </c>
      <c r="R1245" s="119">
        <v>11.02</v>
      </c>
      <c r="S1245" s="119">
        <v>0</v>
      </c>
      <c r="T1245" s="119">
        <v>0.78700000000000003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494</v>
      </c>
      <c r="AB1245" s="119" t="s">
        <v>414</v>
      </c>
      <c r="AC1245" s="119" t="s">
        <v>54</v>
      </c>
      <c r="AD1245" s="119" t="s">
        <v>389</v>
      </c>
      <c r="AE1245" s="119" t="s">
        <v>54</v>
      </c>
      <c r="AF1245" s="119" t="s">
        <v>419</v>
      </c>
      <c r="AG1245" s="119" t="s">
        <v>54</v>
      </c>
      <c r="AH1245" s="119" t="s">
        <v>54</v>
      </c>
      <c r="AI1245" s="119" t="s">
        <v>54</v>
      </c>
      <c r="AJ1245" s="119" t="s">
        <v>54</v>
      </c>
      <c r="AK1245" s="119" t="s">
        <v>54</v>
      </c>
      <c r="AL1245" s="119" t="s">
        <v>54</v>
      </c>
      <c r="AM1245" s="119">
        <v>0</v>
      </c>
      <c r="AN1245" s="119">
        <v>3</v>
      </c>
      <c r="AO1245" s="119">
        <v>12</v>
      </c>
      <c r="AP1245" s="119">
        <v>47</v>
      </c>
      <c r="AQ1245" s="119">
        <v>57</v>
      </c>
      <c r="AR1245" s="119">
        <v>8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19.399999999999999</v>
      </c>
      <c r="BI1245" s="119">
        <v>20.2</v>
      </c>
      <c r="BJ1245" s="119">
        <v>23.5</v>
      </c>
      <c r="BK1245" s="119">
        <v>25.8</v>
      </c>
      <c r="BL1245" s="119">
        <v>0</v>
      </c>
      <c r="BM1245" s="119" t="s">
        <v>706</v>
      </c>
    </row>
    <row r="1246" spans="1:65" s="119" customFormat="1" ht="11.4" x14ac:dyDescent="0.2">
      <c r="A1246" s="119" t="s">
        <v>98</v>
      </c>
      <c r="B1246" s="119">
        <v>140</v>
      </c>
      <c r="C1246" s="119">
        <v>2</v>
      </c>
      <c r="D1246" s="119">
        <v>112</v>
      </c>
      <c r="E1246" s="119">
        <v>0</v>
      </c>
      <c r="F1246" s="119">
        <v>24</v>
      </c>
      <c r="G1246" s="119">
        <v>0</v>
      </c>
      <c r="H1246" s="119">
        <v>1</v>
      </c>
      <c r="I1246" s="119">
        <v>0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1.429</v>
      </c>
      <c r="P1246" s="119">
        <v>80</v>
      </c>
      <c r="Q1246" s="119">
        <v>0</v>
      </c>
      <c r="R1246" s="119">
        <v>17.14</v>
      </c>
      <c r="S1246" s="119">
        <v>0</v>
      </c>
      <c r="T1246" s="119">
        <v>0.71399999999999997</v>
      </c>
      <c r="U1246" s="119">
        <v>0</v>
      </c>
      <c r="V1246" s="119">
        <v>0.71399999999999997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437</v>
      </c>
      <c r="AB1246" s="119" t="s">
        <v>408</v>
      </c>
      <c r="AC1246" s="119" t="s">
        <v>54</v>
      </c>
      <c r="AD1246" s="119" t="s">
        <v>446</v>
      </c>
      <c r="AE1246" s="119" t="s">
        <v>54</v>
      </c>
      <c r="AF1246" s="119" t="s">
        <v>515</v>
      </c>
      <c r="AG1246" s="119" t="s">
        <v>54</v>
      </c>
      <c r="AH1246" s="119" t="s">
        <v>416</v>
      </c>
      <c r="AI1246" s="119" t="s">
        <v>54</v>
      </c>
      <c r="AJ1246" s="119" t="s">
        <v>54</v>
      </c>
      <c r="AK1246" s="119" t="s">
        <v>54</v>
      </c>
      <c r="AL1246" s="119" t="s">
        <v>54</v>
      </c>
      <c r="AM1246" s="119">
        <v>0</v>
      </c>
      <c r="AN1246" s="119">
        <v>0</v>
      </c>
      <c r="AO1246" s="119">
        <v>10</v>
      </c>
      <c r="AP1246" s="119">
        <v>21</v>
      </c>
      <c r="AQ1246" s="119">
        <v>76</v>
      </c>
      <c r="AR1246" s="119">
        <v>30</v>
      </c>
      <c r="AS1246" s="119">
        <v>3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22.4</v>
      </c>
      <c r="BI1246" s="119">
        <v>22.6</v>
      </c>
      <c r="BJ1246" s="119">
        <v>26.5</v>
      </c>
      <c r="BK1246" s="119">
        <v>28.6</v>
      </c>
      <c r="BL1246" s="119">
        <v>0</v>
      </c>
      <c r="BM1246" s="119" t="s">
        <v>705</v>
      </c>
    </row>
    <row r="1247" spans="1:65" s="119" customFormat="1" ht="11.4" x14ac:dyDescent="0.2">
      <c r="A1247" s="119" t="s">
        <v>98</v>
      </c>
      <c r="B1247" s="119">
        <v>125</v>
      </c>
      <c r="C1247" s="119">
        <v>1</v>
      </c>
      <c r="D1247" s="119">
        <v>113</v>
      </c>
      <c r="E1247" s="119">
        <v>0</v>
      </c>
      <c r="F1247" s="119">
        <v>10</v>
      </c>
      <c r="G1247" s="119">
        <v>0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0.8</v>
      </c>
      <c r="P1247" s="119">
        <v>90.4</v>
      </c>
      <c r="Q1247" s="119">
        <v>0</v>
      </c>
      <c r="R1247" s="119">
        <v>8</v>
      </c>
      <c r="S1247" s="119">
        <v>0</v>
      </c>
      <c r="T1247" s="119">
        <v>0.8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395</v>
      </c>
      <c r="AB1247" s="119" t="s">
        <v>388</v>
      </c>
      <c r="AC1247" s="119" t="s">
        <v>54</v>
      </c>
      <c r="AD1247" s="119" t="s">
        <v>411</v>
      </c>
      <c r="AE1247" s="119" t="s">
        <v>54</v>
      </c>
      <c r="AF1247" s="119" t="s">
        <v>587</v>
      </c>
      <c r="AG1247" s="119" t="s">
        <v>54</v>
      </c>
      <c r="AH1247" s="119" t="s">
        <v>54</v>
      </c>
      <c r="AI1247" s="119" t="s">
        <v>54</v>
      </c>
      <c r="AJ1247" s="119" t="s">
        <v>54</v>
      </c>
      <c r="AK1247" s="119" t="s">
        <v>54</v>
      </c>
      <c r="AL1247" s="119" t="s">
        <v>54</v>
      </c>
      <c r="AM1247" s="119">
        <v>0</v>
      </c>
      <c r="AN1247" s="119">
        <v>1</v>
      </c>
      <c r="AO1247" s="119">
        <v>11</v>
      </c>
      <c r="AP1247" s="119">
        <v>27</v>
      </c>
      <c r="AQ1247" s="119">
        <v>68</v>
      </c>
      <c r="AR1247" s="119">
        <v>16</v>
      </c>
      <c r="AS1247" s="119">
        <v>2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21.4</v>
      </c>
      <c r="BI1247" s="119">
        <v>22.1</v>
      </c>
      <c r="BJ1247" s="119">
        <v>25</v>
      </c>
      <c r="BK1247" s="119">
        <v>27.1</v>
      </c>
      <c r="BL1247" s="119">
        <v>0</v>
      </c>
      <c r="BM1247" s="119" t="s">
        <v>706</v>
      </c>
    </row>
    <row r="1248" spans="1:65" s="119" customFormat="1" ht="11.4" x14ac:dyDescent="0.2">
      <c r="A1248" s="119" t="s">
        <v>99</v>
      </c>
      <c r="B1248" s="119">
        <v>150</v>
      </c>
      <c r="C1248" s="119">
        <v>5</v>
      </c>
      <c r="D1248" s="119">
        <v>125</v>
      </c>
      <c r="E1248" s="119">
        <v>2</v>
      </c>
      <c r="F1248" s="119">
        <v>18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3.3330000000000002</v>
      </c>
      <c r="P1248" s="119">
        <v>83.33</v>
      </c>
      <c r="Q1248" s="119">
        <v>1.333</v>
      </c>
      <c r="R1248" s="119">
        <v>12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404</v>
      </c>
      <c r="AB1248" s="119" t="s">
        <v>446</v>
      </c>
      <c r="AC1248" s="119" t="s">
        <v>515</v>
      </c>
      <c r="AD1248" s="119" t="s">
        <v>432</v>
      </c>
      <c r="AE1248" s="119" t="s">
        <v>54</v>
      </c>
      <c r="AF1248" s="119" t="s">
        <v>54</v>
      </c>
      <c r="AG1248" s="119" t="s">
        <v>54</v>
      </c>
      <c r="AH1248" s="119" t="s">
        <v>54</v>
      </c>
      <c r="AI1248" s="119" t="s">
        <v>54</v>
      </c>
      <c r="AJ1248" s="119" t="s">
        <v>54</v>
      </c>
      <c r="AK1248" s="119" t="s">
        <v>54</v>
      </c>
      <c r="AL1248" s="119" t="s">
        <v>54</v>
      </c>
      <c r="AM1248" s="119">
        <v>0</v>
      </c>
      <c r="AN1248" s="119">
        <v>4</v>
      </c>
      <c r="AO1248" s="119">
        <v>22</v>
      </c>
      <c r="AP1248" s="119">
        <v>13</v>
      </c>
      <c r="AQ1248" s="119">
        <v>81</v>
      </c>
      <c r="AR1248" s="119">
        <v>28</v>
      </c>
      <c r="AS1248" s="119">
        <v>1</v>
      </c>
      <c r="AT1248" s="119">
        <v>1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21.3</v>
      </c>
      <c r="BI1248" s="119">
        <v>22.4</v>
      </c>
      <c r="BJ1248" s="119">
        <v>25.7</v>
      </c>
      <c r="BK1248" s="119">
        <v>27.1</v>
      </c>
      <c r="BL1248" s="119">
        <v>1</v>
      </c>
      <c r="BM1248" s="119" t="s">
        <v>705</v>
      </c>
    </row>
    <row r="1249" spans="1:65" s="119" customFormat="1" ht="11.4" x14ac:dyDescent="0.2">
      <c r="A1249" s="119" t="s">
        <v>99</v>
      </c>
      <c r="B1249" s="119">
        <v>115</v>
      </c>
      <c r="C1249" s="119">
        <v>5</v>
      </c>
      <c r="D1249" s="119">
        <v>98</v>
      </c>
      <c r="E1249" s="119">
        <v>0</v>
      </c>
      <c r="F1249" s="119">
        <v>9</v>
      </c>
      <c r="G1249" s="119">
        <v>1</v>
      </c>
      <c r="H1249" s="119">
        <v>1</v>
      </c>
      <c r="I1249" s="119">
        <v>0</v>
      </c>
      <c r="J1249" s="119">
        <v>1</v>
      </c>
      <c r="K1249" s="119">
        <v>0</v>
      </c>
      <c r="L1249" s="119">
        <v>0</v>
      </c>
      <c r="M1249" s="119">
        <v>0</v>
      </c>
      <c r="N1249" s="119">
        <v>0</v>
      </c>
      <c r="O1249" s="119">
        <v>4.3479999999999999</v>
      </c>
      <c r="P1249" s="119">
        <v>85.22</v>
      </c>
      <c r="Q1249" s="119">
        <v>0</v>
      </c>
      <c r="R1249" s="119">
        <v>7.8259999999999996</v>
      </c>
      <c r="S1249" s="119">
        <v>0.87</v>
      </c>
      <c r="T1249" s="119">
        <v>0.87</v>
      </c>
      <c r="U1249" s="119">
        <v>0</v>
      </c>
      <c r="V1249" s="119">
        <v>0.87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521</v>
      </c>
      <c r="AB1249" s="119" t="s">
        <v>399</v>
      </c>
      <c r="AC1249" s="119" t="s">
        <v>54</v>
      </c>
      <c r="AD1249" s="119" t="s">
        <v>413</v>
      </c>
      <c r="AE1249" s="119" t="s">
        <v>594</v>
      </c>
      <c r="AF1249" s="119" t="s">
        <v>425</v>
      </c>
      <c r="AG1249" s="119" t="s">
        <v>54</v>
      </c>
      <c r="AH1249" s="119" t="s">
        <v>400</v>
      </c>
      <c r="AI1249" s="119" t="s">
        <v>54</v>
      </c>
      <c r="AJ1249" s="119" t="s">
        <v>54</v>
      </c>
      <c r="AK1249" s="119" t="s">
        <v>54</v>
      </c>
      <c r="AL1249" s="119" t="s">
        <v>54</v>
      </c>
      <c r="AM1249" s="119">
        <v>0</v>
      </c>
      <c r="AN1249" s="119">
        <v>5</v>
      </c>
      <c r="AO1249" s="119">
        <v>14</v>
      </c>
      <c r="AP1249" s="119">
        <v>34</v>
      </c>
      <c r="AQ1249" s="119">
        <v>50</v>
      </c>
      <c r="AR1249" s="119">
        <v>11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19.7</v>
      </c>
      <c r="BI1249" s="119">
        <v>20.2</v>
      </c>
      <c r="BJ1249" s="119">
        <v>24.3</v>
      </c>
      <c r="BK1249" s="119">
        <v>26.9</v>
      </c>
      <c r="BL1249" s="119">
        <v>0</v>
      </c>
      <c r="BM1249" s="119" t="s">
        <v>706</v>
      </c>
    </row>
    <row r="1250" spans="1:65" s="119" customFormat="1" ht="11.4" x14ac:dyDescent="0.2">
      <c r="A1250" s="119" t="s">
        <v>100</v>
      </c>
      <c r="B1250" s="119">
        <v>168</v>
      </c>
      <c r="C1250" s="119">
        <v>2</v>
      </c>
      <c r="D1250" s="119">
        <v>144</v>
      </c>
      <c r="E1250" s="119">
        <v>4</v>
      </c>
      <c r="F1250" s="119">
        <v>18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1.19</v>
      </c>
      <c r="P1250" s="119">
        <v>85.71</v>
      </c>
      <c r="Q1250" s="119">
        <v>2.3809999999999998</v>
      </c>
      <c r="R1250" s="119">
        <v>10.71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463</v>
      </c>
      <c r="AB1250" s="119" t="s">
        <v>396</v>
      </c>
      <c r="AC1250" s="119" t="s">
        <v>479</v>
      </c>
      <c r="AD1250" s="119" t="s">
        <v>437</v>
      </c>
      <c r="AE1250" s="119" t="s">
        <v>54</v>
      </c>
      <c r="AF1250" s="119" t="s">
        <v>54</v>
      </c>
      <c r="AG1250" s="119" t="s">
        <v>54</v>
      </c>
      <c r="AH1250" s="119" t="s">
        <v>54</v>
      </c>
      <c r="AI1250" s="119" t="s">
        <v>54</v>
      </c>
      <c r="AJ1250" s="119" t="s">
        <v>54</v>
      </c>
      <c r="AK1250" s="119" t="s">
        <v>54</v>
      </c>
      <c r="AL1250" s="119" t="s">
        <v>54</v>
      </c>
      <c r="AM1250" s="119">
        <v>0</v>
      </c>
      <c r="AN1250" s="119">
        <v>2</v>
      </c>
      <c r="AO1250" s="119">
        <v>44</v>
      </c>
      <c r="AP1250" s="119">
        <v>59</v>
      </c>
      <c r="AQ1250" s="119">
        <v>36</v>
      </c>
      <c r="AR1250" s="119">
        <v>26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18.7</v>
      </c>
      <c r="BI1250" s="119">
        <v>18.2</v>
      </c>
      <c r="BJ1250" s="119">
        <v>25.2</v>
      </c>
      <c r="BK1250" s="119">
        <v>27.2</v>
      </c>
      <c r="BL1250" s="119">
        <v>0</v>
      </c>
      <c r="BM1250" s="119" t="s">
        <v>705</v>
      </c>
    </row>
    <row r="1251" spans="1:65" s="119" customFormat="1" ht="11.4" x14ac:dyDescent="0.2">
      <c r="A1251" s="119" t="s">
        <v>100</v>
      </c>
      <c r="B1251" s="119">
        <v>123</v>
      </c>
      <c r="C1251" s="119">
        <v>4</v>
      </c>
      <c r="D1251" s="119">
        <v>109</v>
      </c>
      <c r="E1251" s="119">
        <v>1</v>
      </c>
      <c r="F1251" s="119">
        <v>7</v>
      </c>
      <c r="G1251" s="119">
        <v>1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3.2519999999999998</v>
      </c>
      <c r="P1251" s="119">
        <v>88.62</v>
      </c>
      <c r="Q1251" s="119">
        <v>0.81299999999999994</v>
      </c>
      <c r="R1251" s="119">
        <v>5.6909999999999998</v>
      </c>
      <c r="S1251" s="119">
        <v>0.81299999999999994</v>
      </c>
      <c r="T1251" s="119">
        <v>0.81299999999999994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465</v>
      </c>
      <c r="AB1251" s="119" t="s">
        <v>412</v>
      </c>
      <c r="AC1251" s="119" t="s">
        <v>446</v>
      </c>
      <c r="AD1251" s="119" t="s">
        <v>388</v>
      </c>
      <c r="AE1251" s="119" t="s">
        <v>453</v>
      </c>
      <c r="AF1251" s="119" t="s">
        <v>448</v>
      </c>
      <c r="AG1251" s="119" t="s">
        <v>54</v>
      </c>
      <c r="AH1251" s="119" t="s">
        <v>54</v>
      </c>
      <c r="AI1251" s="119" t="s">
        <v>54</v>
      </c>
      <c r="AJ1251" s="119" t="s">
        <v>54</v>
      </c>
      <c r="AK1251" s="119" t="s">
        <v>54</v>
      </c>
      <c r="AL1251" s="119" t="s">
        <v>54</v>
      </c>
      <c r="AM1251" s="119">
        <v>0</v>
      </c>
      <c r="AN1251" s="119">
        <v>8</v>
      </c>
      <c r="AO1251" s="119">
        <v>20</v>
      </c>
      <c r="AP1251" s="119">
        <v>22</v>
      </c>
      <c r="AQ1251" s="119">
        <v>47</v>
      </c>
      <c r="AR1251" s="119">
        <v>26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</v>
      </c>
      <c r="BI1251" s="119">
        <v>21.4</v>
      </c>
      <c r="BJ1251" s="119">
        <v>25.5</v>
      </c>
      <c r="BK1251" s="119">
        <v>26.9</v>
      </c>
      <c r="BL1251" s="119">
        <v>0</v>
      </c>
      <c r="BM1251" s="119" t="s">
        <v>706</v>
      </c>
    </row>
    <row r="1252" spans="1:65" s="119" customFormat="1" ht="11.4" x14ac:dyDescent="0.2">
      <c r="A1252" s="119" t="s">
        <v>101</v>
      </c>
      <c r="B1252" s="119">
        <v>154</v>
      </c>
      <c r="C1252" s="119">
        <v>2</v>
      </c>
      <c r="D1252" s="119">
        <v>136</v>
      </c>
      <c r="E1252" s="119">
        <v>1</v>
      </c>
      <c r="F1252" s="119">
        <v>15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1.2989999999999999</v>
      </c>
      <c r="P1252" s="119">
        <v>88.31</v>
      </c>
      <c r="Q1252" s="119">
        <v>0.64900000000000002</v>
      </c>
      <c r="R1252" s="119">
        <v>9.74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435</v>
      </c>
      <c r="AB1252" s="119" t="s">
        <v>388</v>
      </c>
      <c r="AC1252" s="119" t="s">
        <v>500</v>
      </c>
      <c r="AD1252" s="119" t="s">
        <v>408</v>
      </c>
      <c r="AE1252" s="119" t="s">
        <v>54</v>
      </c>
      <c r="AF1252" s="119" t="s">
        <v>54</v>
      </c>
      <c r="AG1252" s="119" t="s">
        <v>54</v>
      </c>
      <c r="AH1252" s="119" t="s">
        <v>54</v>
      </c>
      <c r="AI1252" s="119" t="s">
        <v>54</v>
      </c>
      <c r="AJ1252" s="119" t="s">
        <v>54</v>
      </c>
      <c r="AK1252" s="119" t="s">
        <v>54</v>
      </c>
      <c r="AL1252" s="119" t="s">
        <v>54</v>
      </c>
      <c r="AM1252" s="119">
        <v>0</v>
      </c>
      <c r="AN1252" s="119">
        <v>0</v>
      </c>
      <c r="AO1252" s="119">
        <v>13</v>
      </c>
      <c r="AP1252" s="119">
        <v>44</v>
      </c>
      <c r="AQ1252" s="119">
        <v>58</v>
      </c>
      <c r="AR1252" s="119">
        <v>37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21.7</v>
      </c>
      <c r="BI1252" s="119">
        <v>22</v>
      </c>
      <c r="BJ1252" s="119">
        <v>26.2</v>
      </c>
      <c r="BK1252" s="119">
        <v>27.5</v>
      </c>
      <c r="BL1252" s="119">
        <v>0</v>
      </c>
      <c r="BM1252" s="119" t="s">
        <v>705</v>
      </c>
    </row>
    <row r="1253" spans="1:65" s="119" customFormat="1" ht="11.4" x14ac:dyDescent="0.2">
      <c r="A1253" s="119" t="s">
        <v>101</v>
      </c>
      <c r="B1253" s="119">
        <v>138</v>
      </c>
      <c r="C1253" s="119">
        <v>4</v>
      </c>
      <c r="D1253" s="119">
        <v>118</v>
      </c>
      <c r="E1253" s="119">
        <v>0</v>
      </c>
      <c r="F1253" s="119">
        <v>16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2.899</v>
      </c>
      <c r="P1253" s="119">
        <v>85.51</v>
      </c>
      <c r="Q1253" s="119">
        <v>0</v>
      </c>
      <c r="R1253" s="119">
        <v>11.59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673</v>
      </c>
      <c r="AB1253" s="119" t="s">
        <v>511</v>
      </c>
      <c r="AC1253" s="119" t="s">
        <v>54</v>
      </c>
      <c r="AD1253" s="119" t="s">
        <v>486</v>
      </c>
      <c r="AE1253" s="119" t="s">
        <v>54</v>
      </c>
      <c r="AF1253" s="119" t="s">
        <v>54</v>
      </c>
      <c r="AG1253" s="119" t="s">
        <v>54</v>
      </c>
      <c r="AH1253" s="119" t="s">
        <v>54</v>
      </c>
      <c r="AI1253" s="119" t="s">
        <v>54</v>
      </c>
      <c r="AJ1253" s="119" t="s">
        <v>54</v>
      </c>
      <c r="AK1253" s="119" t="s">
        <v>54</v>
      </c>
      <c r="AL1253" s="119" t="s">
        <v>54</v>
      </c>
      <c r="AM1253" s="119">
        <v>2</v>
      </c>
      <c r="AN1253" s="119">
        <v>3</v>
      </c>
      <c r="AO1253" s="119">
        <v>12</v>
      </c>
      <c r="AP1253" s="119">
        <v>49</v>
      </c>
      <c r="AQ1253" s="119">
        <v>57</v>
      </c>
      <c r="AR1253" s="119">
        <v>15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20</v>
      </c>
      <c r="BI1253" s="119">
        <v>20.100000000000001</v>
      </c>
      <c r="BJ1253" s="119">
        <v>24.1</v>
      </c>
      <c r="BK1253" s="119">
        <v>27.1</v>
      </c>
      <c r="BL1253" s="119">
        <v>0</v>
      </c>
      <c r="BM1253" s="119" t="s">
        <v>706</v>
      </c>
    </row>
    <row r="1254" spans="1:65" s="119" customFormat="1" ht="11.4" x14ac:dyDescent="0.2">
      <c r="A1254" s="119" t="s">
        <v>102</v>
      </c>
      <c r="B1254" s="119">
        <v>154</v>
      </c>
      <c r="C1254" s="119">
        <v>1</v>
      </c>
      <c r="D1254" s="119">
        <v>132</v>
      </c>
      <c r="E1254" s="119">
        <v>1</v>
      </c>
      <c r="F1254" s="119">
        <v>19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1</v>
      </c>
      <c r="M1254" s="119">
        <v>0</v>
      </c>
      <c r="N1254" s="119">
        <v>0</v>
      </c>
      <c r="O1254" s="119">
        <v>0.64900000000000002</v>
      </c>
      <c r="P1254" s="119">
        <v>85.71</v>
      </c>
      <c r="Q1254" s="119">
        <v>0.64900000000000002</v>
      </c>
      <c r="R1254" s="119">
        <v>12.34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0.64900000000000002</v>
      </c>
      <c r="Y1254" s="119">
        <v>0</v>
      </c>
      <c r="Z1254" s="119">
        <v>0</v>
      </c>
      <c r="AA1254" s="119" t="s">
        <v>541</v>
      </c>
      <c r="AB1254" s="119" t="s">
        <v>419</v>
      </c>
      <c r="AC1254" s="119" t="s">
        <v>426</v>
      </c>
      <c r="AD1254" s="119" t="s">
        <v>431</v>
      </c>
      <c r="AE1254" s="119" t="s">
        <v>54</v>
      </c>
      <c r="AF1254" s="119" t="s">
        <v>54</v>
      </c>
      <c r="AG1254" s="119" t="s">
        <v>54</v>
      </c>
      <c r="AH1254" s="119" t="s">
        <v>54</v>
      </c>
      <c r="AI1254" s="119" t="s">
        <v>54</v>
      </c>
      <c r="AJ1254" s="119" t="s">
        <v>509</v>
      </c>
      <c r="AK1254" s="119" t="s">
        <v>54</v>
      </c>
      <c r="AL1254" s="119" t="s">
        <v>54</v>
      </c>
      <c r="AM1254" s="119">
        <v>1</v>
      </c>
      <c r="AN1254" s="119">
        <v>4</v>
      </c>
      <c r="AO1254" s="119">
        <v>12</v>
      </c>
      <c r="AP1254" s="119">
        <v>21</v>
      </c>
      <c r="AQ1254" s="119">
        <v>87</v>
      </c>
      <c r="AR1254" s="119">
        <v>28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21.4</v>
      </c>
      <c r="BI1254" s="119">
        <v>22.4</v>
      </c>
      <c r="BJ1254" s="119">
        <v>25.9</v>
      </c>
      <c r="BK1254" s="119">
        <v>28.3</v>
      </c>
      <c r="BL1254" s="119">
        <v>0</v>
      </c>
      <c r="BM1254" s="119" t="s">
        <v>705</v>
      </c>
    </row>
    <row r="1255" spans="1:65" s="119" customFormat="1" ht="11.4" x14ac:dyDescent="0.2">
      <c r="A1255" s="119" t="s">
        <v>102</v>
      </c>
      <c r="B1255" s="119">
        <v>145</v>
      </c>
      <c r="C1255" s="119">
        <v>6</v>
      </c>
      <c r="D1255" s="119">
        <v>131</v>
      </c>
      <c r="E1255" s="119">
        <v>0</v>
      </c>
      <c r="F1255" s="119">
        <v>7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4.1379999999999999</v>
      </c>
      <c r="P1255" s="119">
        <v>90.34</v>
      </c>
      <c r="Q1255" s="119">
        <v>0</v>
      </c>
      <c r="R1255" s="119">
        <v>4.8280000000000003</v>
      </c>
      <c r="S1255" s="119">
        <v>0</v>
      </c>
      <c r="T1255" s="119">
        <v>0.69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657</v>
      </c>
      <c r="AB1255" s="119" t="s">
        <v>440</v>
      </c>
      <c r="AC1255" s="119" t="s">
        <v>54</v>
      </c>
      <c r="AD1255" s="119" t="s">
        <v>512</v>
      </c>
      <c r="AE1255" s="119" t="s">
        <v>54</v>
      </c>
      <c r="AF1255" s="119" t="s">
        <v>644</v>
      </c>
      <c r="AG1255" s="119" t="s">
        <v>54</v>
      </c>
      <c r="AH1255" s="119" t="s">
        <v>54</v>
      </c>
      <c r="AI1255" s="119" t="s">
        <v>54</v>
      </c>
      <c r="AJ1255" s="119" t="s">
        <v>54</v>
      </c>
      <c r="AK1255" s="119" t="s">
        <v>54</v>
      </c>
      <c r="AL1255" s="119" t="s">
        <v>54</v>
      </c>
      <c r="AM1255" s="119">
        <v>1</v>
      </c>
      <c r="AN1255" s="119">
        <v>8</v>
      </c>
      <c r="AO1255" s="119">
        <v>20</v>
      </c>
      <c r="AP1255" s="119">
        <v>45</v>
      </c>
      <c r="AQ1255" s="119">
        <v>54</v>
      </c>
      <c r="AR1255" s="119">
        <v>15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19.5</v>
      </c>
      <c r="BI1255" s="119">
        <v>19.899999999999999</v>
      </c>
      <c r="BJ1255" s="119">
        <v>24.2</v>
      </c>
      <c r="BK1255" s="119">
        <v>26.8</v>
      </c>
      <c r="BL1255" s="119">
        <v>0</v>
      </c>
      <c r="BM1255" s="119" t="s">
        <v>706</v>
      </c>
    </row>
    <row r="1256" spans="1:65" s="119" customFormat="1" ht="11.4" x14ac:dyDescent="0.2">
      <c r="A1256" s="119" t="s">
        <v>103</v>
      </c>
      <c r="B1256" s="119">
        <v>176</v>
      </c>
      <c r="C1256" s="119">
        <v>3</v>
      </c>
      <c r="D1256" s="119">
        <v>147</v>
      </c>
      <c r="E1256" s="119">
        <v>3</v>
      </c>
      <c r="F1256" s="119">
        <v>22</v>
      </c>
      <c r="G1256" s="119">
        <v>0</v>
      </c>
      <c r="H1256" s="119">
        <v>1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1.7050000000000001</v>
      </c>
      <c r="P1256" s="119">
        <v>83.52</v>
      </c>
      <c r="Q1256" s="119">
        <v>1.7050000000000001</v>
      </c>
      <c r="R1256" s="119">
        <v>12.5</v>
      </c>
      <c r="S1256" s="119">
        <v>0</v>
      </c>
      <c r="T1256" s="119">
        <v>0.56799999999999995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454</v>
      </c>
      <c r="AB1256" s="119" t="s">
        <v>440</v>
      </c>
      <c r="AC1256" s="119" t="s">
        <v>383</v>
      </c>
      <c r="AD1256" s="119" t="s">
        <v>399</v>
      </c>
      <c r="AE1256" s="119" t="s">
        <v>54</v>
      </c>
      <c r="AF1256" s="119" t="s">
        <v>536</v>
      </c>
      <c r="AG1256" s="119" t="s">
        <v>54</v>
      </c>
      <c r="AH1256" s="119" t="s">
        <v>54</v>
      </c>
      <c r="AI1256" s="119" t="s">
        <v>54</v>
      </c>
      <c r="AJ1256" s="119" t="s">
        <v>54</v>
      </c>
      <c r="AK1256" s="119" t="s">
        <v>54</v>
      </c>
      <c r="AL1256" s="119" t="s">
        <v>54</v>
      </c>
      <c r="AM1256" s="119">
        <v>0</v>
      </c>
      <c r="AN1256" s="119">
        <v>7</v>
      </c>
      <c r="AO1256" s="119">
        <v>25</v>
      </c>
      <c r="AP1256" s="119">
        <v>55</v>
      </c>
      <c r="AQ1256" s="119">
        <v>58</v>
      </c>
      <c r="AR1256" s="119">
        <v>29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</v>
      </c>
      <c r="BI1256" s="119">
        <v>20.100000000000001</v>
      </c>
      <c r="BJ1256" s="119">
        <v>26.1</v>
      </c>
      <c r="BK1256" s="119">
        <v>28.5</v>
      </c>
      <c r="BL1256" s="119">
        <v>0</v>
      </c>
      <c r="BM1256" s="119" t="s">
        <v>705</v>
      </c>
    </row>
    <row r="1257" spans="1:65" s="119" customFormat="1" ht="11.4" x14ac:dyDescent="0.2">
      <c r="A1257" s="119" t="s">
        <v>103</v>
      </c>
      <c r="B1257" s="119">
        <v>154</v>
      </c>
      <c r="C1257" s="119">
        <v>3</v>
      </c>
      <c r="D1257" s="119">
        <v>141</v>
      </c>
      <c r="E1257" s="119">
        <v>1</v>
      </c>
      <c r="F1257" s="119">
        <v>8</v>
      </c>
      <c r="G1257" s="119">
        <v>0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1.948</v>
      </c>
      <c r="P1257" s="119">
        <v>91.56</v>
      </c>
      <c r="Q1257" s="119">
        <v>0.64900000000000002</v>
      </c>
      <c r="R1257" s="119">
        <v>5.1950000000000003</v>
      </c>
      <c r="S1257" s="119">
        <v>0</v>
      </c>
      <c r="T1257" s="119">
        <v>0.64900000000000002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466</v>
      </c>
      <c r="AB1257" s="119" t="s">
        <v>399</v>
      </c>
      <c r="AC1257" s="119" t="s">
        <v>414</v>
      </c>
      <c r="AD1257" s="119" t="s">
        <v>405</v>
      </c>
      <c r="AE1257" s="119" t="s">
        <v>54</v>
      </c>
      <c r="AF1257" s="119" t="s">
        <v>488</v>
      </c>
      <c r="AG1257" s="119" t="s">
        <v>54</v>
      </c>
      <c r="AH1257" s="119" t="s">
        <v>54</v>
      </c>
      <c r="AI1257" s="119" t="s">
        <v>54</v>
      </c>
      <c r="AJ1257" s="119" t="s">
        <v>54</v>
      </c>
      <c r="AK1257" s="119" t="s">
        <v>54</v>
      </c>
      <c r="AL1257" s="119" t="s">
        <v>54</v>
      </c>
      <c r="AM1257" s="119">
        <v>0</v>
      </c>
      <c r="AN1257" s="119">
        <v>5</v>
      </c>
      <c r="AO1257" s="119">
        <v>12</v>
      </c>
      <c r="AP1257" s="119">
        <v>50</v>
      </c>
      <c r="AQ1257" s="119">
        <v>72</v>
      </c>
      <c r="AR1257" s="119">
        <v>14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20</v>
      </c>
      <c r="BI1257" s="119">
        <v>21.1</v>
      </c>
      <c r="BJ1257" s="119">
        <v>23.8</v>
      </c>
      <c r="BK1257" s="119">
        <v>27</v>
      </c>
      <c r="BL1257" s="119">
        <v>0</v>
      </c>
      <c r="BM1257" s="119" t="s">
        <v>706</v>
      </c>
    </row>
    <row r="1258" spans="1:65" s="119" customFormat="1" ht="11.4" x14ac:dyDescent="0.2">
      <c r="A1258" s="119" t="s">
        <v>104</v>
      </c>
      <c r="B1258" s="119">
        <v>175</v>
      </c>
      <c r="C1258" s="119">
        <v>9</v>
      </c>
      <c r="D1258" s="119">
        <v>143</v>
      </c>
      <c r="E1258" s="119">
        <v>2</v>
      </c>
      <c r="F1258" s="119">
        <v>18</v>
      </c>
      <c r="G1258" s="119">
        <v>0</v>
      </c>
      <c r="H1258" s="119">
        <v>1</v>
      </c>
      <c r="I1258" s="119">
        <v>0</v>
      </c>
      <c r="J1258" s="119">
        <v>1</v>
      </c>
      <c r="K1258" s="119">
        <v>0</v>
      </c>
      <c r="L1258" s="119">
        <v>1</v>
      </c>
      <c r="M1258" s="119">
        <v>0</v>
      </c>
      <c r="N1258" s="119">
        <v>0</v>
      </c>
      <c r="O1258" s="119">
        <v>5.1429999999999998</v>
      </c>
      <c r="P1258" s="119">
        <v>81.709999999999994</v>
      </c>
      <c r="Q1258" s="119">
        <v>1.143</v>
      </c>
      <c r="R1258" s="119">
        <v>10.29</v>
      </c>
      <c r="S1258" s="119">
        <v>0</v>
      </c>
      <c r="T1258" s="119">
        <v>0.57099999999999995</v>
      </c>
      <c r="U1258" s="119">
        <v>0</v>
      </c>
      <c r="V1258" s="119">
        <v>0.57099999999999995</v>
      </c>
      <c r="W1258" s="119">
        <v>0</v>
      </c>
      <c r="X1258" s="119">
        <v>0.57099999999999995</v>
      </c>
      <c r="Y1258" s="119">
        <v>0</v>
      </c>
      <c r="Z1258" s="119">
        <v>0</v>
      </c>
      <c r="AA1258" s="119" t="s">
        <v>386</v>
      </c>
      <c r="AB1258" s="119" t="s">
        <v>397</v>
      </c>
      <c r="AC1258" s="119" t="s">
        <v>499</v>
      </c>
      <c r="AD1258" s="119" t="s">
        <v>432</v>
      </c>
      <c r="AE1258" s="119" t="s">
        <v>54</v>
      </c>
      <c r="AF1258" s="119" t="s">
        <v>457</v>
      </c>
      <c r="AG1258" s="119" t="s">
        <v>54</v>
      </c>
      <c r="AH1258" s="119" t="s">
        <v>499</v>
      </c>
      <c r="AI1258" s="119" t="s">
        <v>54</v>
      </c>
      <c r="AJ1258" s="119" t="s">
        <v>405</v>
      </c>
      <c r="AK1258" s="119" t="s">
        <v>54</v>
      </c>
      <c r="AL1258" s="119" t="s">
        <v>54</v>
      </c>
      <c r="AM1258" s="119">
        <v>0</v>
      </c>
      <c r="AN1258" s="119">
        <v>2</v>
      </c>
      <c r="AO1258" s="119">
        <v>9</v>
      </c>
      <c r="AP1258" s="119">
        <v>51</v>
      </c>
      <c r="AQ1258" s="119">
        <v>87</v>
      </c>
      <c r="AR1258" s="119">
        <v>24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21.2</v>
      </c>
      <c r="BI1258" s="119">
        <v>21.5</v>
      </c>
      <c r="BJ1258" s="119">
        <v>25</v>
      </c>
      <c r="BK1258" s="119">
        <v>27.4</v>
      </c>
      <c r="BL1258" s="119">
        <v>0</v>
      </c>
      <c r="BM1258" s="119" t="s">
        <v>705</v>
      </c>
    </row>
    <row r="1259" spans="1:65" s="119" customFormat="1" ht="11.4" x14ac:dyDescent="0.2">
      <c r="A1259" s="119" t="s">
        <v>104</v>
      </c>
      <c r="B1259" s="119">
        <v>124</v>
      </c>
      <c r="C1259" s="119">
        <v>1</v>
      </c>
      <c r="D1259" s="119">
        <v>111</v>
      </c>
      <c r="E1259" s="119">
        <v>1</v>
      </c>
      <c r="F1259" s="119">
        <v>11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0.80600000000000005</v>
      </c>
      <c r="P1259" s="119">
        <v>89.52</v>
      </c>
      <c r="Q1259" s="119">
        <v>0.80600000000000005</v>
      </c>
      <c r="R1259" s="119">
        <v>8.8710000000000004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475</v>
      </c>
      <c r="AB1259" s="119" t="s">
        <v>400</v>
      </c>
      <c r="AC1259" s="119" t="s">
        <v>404</v>
      </c>
      <c r="AD1259" s="119" t="s">
        <v>486</v>
      </c>
      <c r="AE1259" s="119" t="s">
        <v>54</v>
      </c>
      <c r="AF1259" s="119" t="s">
        <v>54</v>
      </c>
      <c r="AG1259" s="119" t="s">
        <v>54</v>
      </c>
      <c r="AH1259" s="119" t="s">
        <v>54</v>
      </c>
      <c r="AI1259" s="119" t="s">
        <v>54</v>
      </c>
      <c r="AJ1259" s="119" t="s">
        <v>54</v>
      </c>
      <c r="AK1259" s="119" t="s">
        <v>54</v>
      </c>
      <c r="AL1259" s="119" t="s">
        <v>54</v>
      </c>
      <c r="AM1259" s="119">
        <v>0</v>
      </c>
      <c r="AN1259" s="119">
        <v>4</v>
      </c>
      <c r="AO1259" s="119">
        <v>11</v>
      </c>
      <c r="AP1259" s="119">
        <v>21</v>
      </c>
      <c r="AQ1259" s="119">
        <v>71</v>
      </c>
      <c r="AR1259" s="119">
        <v>17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20.7</v>
      </c>
      <c r="BI1259" s="119">
        <v>21.8</v>
      </c>
      <c r="BJ1259" s="119">
        <v>24.9</v>
      </c>
      <c r="BK1259" s="119">
        <v>27.2</v>
      </c>
      <c r="BL1259" s="119">
        <v>0</v>
      </c>
      <c r="BM1259" s="119" t="s">
        <v>706</v>
      </c>
    </row>
    <row r="1260" spans="1:65" s="119" customFormat="1" ht="11.4" x14ac:dyDescent="0.2">
      <c r="A1260" s="119" t="s">
        <v>105</v>
      </c>
      <c r="B1260" s="119">
        <v>169</v>
      </c>
      <c r="C1260" s="119">
        <v>3</v>
      </c>
      <c r="D1260" s="119">
        <v>153</v>
      </c>
      <c r="E1260" s="119">
        <v>1</v>
      </c>
      <c r="F1260" s="119">
        <v>11</v>
      </c>
      <c r="G1260" s="119">
        <v>0</v>
      </c>
      <c r="H1260" s="119">
        <v>1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1.7749999999999999</v>
      </c>
      <c r="P1260" s="119">
        <v>90.53</v>
      </c>
      <c r="Q1260" s="119">
        <v>0.59199999999999997</v>
      </c>
      <c r="R1260" s="119">
        <v>6.5090000000000003</v>
      </c>
      <c r="S1260" s="119">
        <v>0</v>
      </c>
      <c r="T1260" s="119">
        <v>0.59199999999999997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413</v>
      </c>
      <c r="AB1260" s="119" t="s">
        <v>411</v>
      </c>
      <c r="AC1260" s="119" t="s">
        <v>411</v>
      </c>
      <c r="AD1260" s="119" t="s">
        <v>411</v>
      </c>
      <c r="AE1260" s="119" t="s">
        <v>54</v>
      </c>
      <c r="AF1260" s="119" t="s">
        <v>409</v>
      </c>
      <c r="AG1260" s="119" t="s">
        <v>54</v>
      </c>
      <c r="AH1260" s="119" t="s">
        <v>54</v>
      </c>
      <c r="AI1260" s="119" t="s">
        <v>54</v>
      </c>
      <c r="AJ1260" s="119" t="s">
        <v>54</v>
      </c>
      <c r="AK1260" s="119" t="s">
        <v>54</v>
      </c>
      <c r="AL1260" s="119" t="s">
        <v>54</v>
      </c>
      <c r="AM1260" s="119">
        <v>0</v>
      </c>
      <c r="AN1260" s="119">
        <v>2</v>
      </c>
      <c r="AO1260" s="119">
        <v>13</v>
      </c>
      <c r="AP1260" s="119">
        <v>53</v>
      </c>
      <c r="AQ1260" s="119">
        <v>77</v>
      </c>
      <c r="AR1260" s="119">
        <v>22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20.8</v>
      </c>
      <c r="BI1260" s="119">
        <v>21</v>
      </c>
      <c r="BJ1260" s="119">
        <v>24.9</v>
      </c>
      <c r="BK1260" s="119">
        <v>27.7</v>
      </c>
      <c r="BL1260" s="119">
        <v>0</v>
      </c>
      <c r="BM1260" s="119" t="s">
        <v>705</v>
      </c>
    </row>
    <row r="1261" spans="1:65" s="119" customFormat="1" ht="11.4" x14ac:dyDescent="0.2">
      <c r="A1261" s="119" t="s">
        <v>105</v>
      </c>
      <c r="B1261" s="119">
        <v>146</v>
      </c>
      <c r="C1261" s="119">
        <v>3</v>
      </c>
      <c r="D1261" s="119">
        <v>127</v>
      </c>
      <c r="E1261" s="119">
        <v>1</v>
      </c>
      <c r="F1261" s="119">
        <v>12</v>
      </c>
      <c r="G1261" s="119">
        <v>1</v>
      </c>
      <c r="H1261" s="119">
        <v>2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2.0550000000000002</v>
      </c>
      <c r="P1261" s="119">
        <v>86.99</v>
      </c>
      <c r="Q1261" s="119">
        <v>0.68500000000000005</v>
      </c>
      <c r="R1261" s="119">
        <v>8.2189999999999994</v>
      </c>
      <c r="S1261" s="119">
        <v>0.68500000000000005</v>
      </c>
      <c r="T1261" s="119">
        <v>1.37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428</v>
      </c>
      <c r="AB1261" s="119" t="s">
        <v>405</v>
      </c>
      <c r="AC1261" s="119" t="s">
        <v>513</v>
      </c>
      <c r="AD1261" s="119" t="s">
        <v>437</v>
      </c>
      <c r="AE1261" s="119" t="s">
        <v>483</v>
      </c>
      <c r="AF1261" s="119" t="s">
        <v>648</v>
      </c>
      <c r="AG1261" s="119" t="s">
        <v>54</v>
      </c>
      <c r="AH1261" s="119" t="s">
        <v>54</v>
      </c>
      <c r="AI1261" s="119" t="s">
        <v>54</v>
      </c>
      <c r="AJ1261" s="119" t="s">
        <v>54</v>
      </c>
      <c r="AK1261" s="119" t="s">
        <v>54</v>
      </c>
      <c r="AL1261" s="119" t="s">
        <v>54</v>
      </c>
      <c r="AM1261" s="119">
        <v>0</v>
      </c>
      <c r="AN1261" s="119">
        <v>4</v>
      </c>
      <c r="AO1261" s="119">
        <v>26</v>
      </c>
      <c r="AP1261" s="119">
        <v>40</v>
      </c>
      <c r="AQ1261" s="119">
        <v>61</v>
      </c>
      <c r="AR1261" s="119">
        <v>14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19.3</v>
      </c>
      <c r="BI1261" s="119">
        <v>20.2</v>
      </c>
      <c r="BJ1261" s="119">
        <v>23.9</v>
      </c>
      <c r="BK1261" s="119">
        <v>26.6</v>
      </c>
      <c r="BL1261" s="119">
        <v>0</v>
      </c>
      <c r="BM1261" s="119" t="s">
        <v>706</v>
      </c>
    </row>
    <row r="1262" spans="1:65" s="119" customFormat="1" ht="11.4" x14ac:dyDescent="0.2">
      <c r="A1262" s="119" t="s">
        <v>106</v>
      </c>
      <c r="B1262" s="119">
        <v>175</v>
      </c>
      <c r="C1262" s="119">
        <v>8</v>
      </c>
      <c r="D1262" s="119">
        <v>150</v>
      </c>
      <c r="E1262" s="119">
        <v>3</v>
      </c>
      <c r="F1262" s="119">
        <v>13</v>
      </c>
      <c r="G1262" s="119">
        <v>0</v>
      </c>
      <c r="H1262" s="119">
        <v>0</v>
      </c>
      <c r="I1262" s="119">
        <v>0</v>
      </c>
      <c r="J1262" s="119">
        <v>1</v>
      </c>
      <c r="K1262" s="119">
        <v>0</v>
      </c>
      <c r="L1262" s="119">
        <v>0</v>
      </c>
      <c r="M1262" s="119">
        <v>0</v>
      </c>
      <c r="N1262" s="119">
        <v>0</v>
      </c>
      <c r="O1262" s="119">
        <v>4.5709999999999997</v>
      </c>
      <c r="P1262" s="119">
        <v>85.71</v>
      </c>
      <c r="Q1262" s="119">
        <v>1.714</v>
      </c>
      <c r="R1262" s="119">
        <v>7.4290000000000003</v>
      </c>
      <c r="S1262" s="119">
        <v>0</v>
      </c>
      <c r="T1262" s="119">
        <v>0</v>
      </c>
      <c r="U1262" s="119">
        <v>0</v>
      </c>
      <c r="V1262" s="119">
        <v>0.57099999999999995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576</v>
      </c>
      <c r="AB1262" s="119" t="s">
        <v>446</v>
      </c>
      <c r="AC1262" s="119" t="s">
        <v>444</v>
      </c>
      <c r="AD1262" s="119" t="s">
        <v>403</v>
      </c>
      <c r="AE1262" s="119" t="s">
        <v>54</v>
      </c>
      <c r="AF1262" s="119" t="s">
        <v>54</v>
      </c>
      <c r="AG1262" s="119" t="s">
        <v>54</v>
      </c>
      <c r="AH1262" s="119" t="s">
        <v>503</v>
      </c>
      <c r="AI1262" s="119" t="s">
        <v>54</v>
      </c>
      <c r="AJ1262" s="119" t="s">
        <v>54</v>
      </c>
      <c r="AK1262" s="119" t="s">
        <v>54</v>
      </c>
      <c r="AL1262" s="119" t="s">
        <v>54</v>
      </c>
      <c r="AM1262" s="119">
        <v>0</v>
      </c>
      <c r="AN1262" s="119">
        <v>4</v>
      </c>
      <c r="AO1262" s="119">
        <v>13</v>
      </c>
      <c r="AP1262" s="119">
        <v>40</v>
      </c>
      <c r="AQ1262" s="119">
        <v>81</v>
      </c>
      <c r="AR1262" s="119">
        <v>37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21.4</v>
      </c>
      <c r="BI1262" s="119">
        <v>22.3</v>
      </c>
      <c r="BJ1262" s="119">
        <v>25.5</v>
      </c>
      <c r="BK1262" s="119">
        <v>27.6</v>
      </c>
      <c r="BL1262" s="119">
        <v>0</v>
      </c>
      <c r="BM1262" s="119" t="s">
        <v>705</v>
      </c>
    </row>
    <row r="1263" spans="1:65" s="119" customFormat="1" ht="11.4" x14ac:dyDescent="0.2">
      <c r="A1263" s="119" t="s">
        <v>106</v>
      </c>
      <c r="B1263" s="119">
        <v>128</v>
      </c>
      <c r="C1263" s="119">
        <v>2</v>
      </c>
      <c r="D1263" s="119">
        <v>113</v>
      </c>
      <c r="E1263" s="119">
        <v>1</v>
      </c>
      <c r="F1263" s="119">
        <v>11</v>
      </c>
      <c r="G1263" s="119">
        <v>0</v>
      </c>
      <c r="H1263" s="119">
        <v>1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1.5629999999999999</v>
      </c>
      <c r="P1263" s="119">
        <v>88.28</v>
      </c>
      <c r="Q1263" s="119">
        <v>0.78100000000000003</v>
      </c>
      <c r="R1263" s="119">
        <v>8.5939999999999994</v>
      </c>
      <c r="S1263" s="119">
        <v>0</v>
      </c>
      <c r="T1263" s="119">
        <v>0.78100000000000003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431</v>
      </c>
      <c r="AB1263" s="119" t="s">
        <v>400</v>
      </c>
      <c r="AC1263" s="119" t="s">
        <v>426</v>
      </c>
      <c r="AD1263" s="119" t="s">
        <v>400</v>
      </c>
      <c r="AE1263" s="119" t="s">
        <v>54</v>
      </c>
      <c r="AF1263" s="119" t="s">
        <v>403</v>
      </c>
      <c r="AG1263" s="119" t="s">
        <v>54</v>
      </c>
      <c r="AH1263" s="119" t="s">
        <v>54</v>
      </c>
      <c r="AI1263" s="119" t="s">
        <v>54</v>
      </c>
      <c r="AJ1263" s="119" t="s">
        <v>54</v>
      </c>
      <c r="AK1263" s="119" t="s">
        <v>54</v>
      </c>
      <c r="AL1263" s="119" t="s">
        <v>54</v>
      </c>
      <c r="AM1263" s="119">
        <v>0</v>
      </c>
      <c r="AN1263" s="119">
        <v>1</v>
      </c>
      <c r="AO1263" s="119">
        <v>12</v>
      </c>
      <c r="AP1263" s="119">
        <v>37</v>
      </c>
      <c r="AQ1263" s="119">
        <v>55</v>
      </c>
      <c r="AR1263" s="119">
        <v>22</v>
      </c>
      <c r="AS1263" s="119">
        <v>0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</v>
      </c>
      <c r="BI1263" s="119">
        <v>21</v>
      </c>
      <c r="BJ1263" s="119">
        <v>25.6</v>
      </c>
      <c r="BK1263" s="119">
        <v>28.2</v>
      </c>
      <c r="BL1263" s="119">
        <v>0</v>
      </c>
      <c r="BM1263" s="119" t="s">
        <v>706</v>
      </c>
    </row>
    <row r="1264" spans="1:65" s="119" customFormat="1" ht="11.4" x14ac:dyDescent="0.2">
      <c r="A1264" s="119" t="s">
        <v>107</v>
      </c>
      <c r="B1264" s="119">
        <v>160</v>
      </c>
      <c r="C1264" s="119">
        <v>4</v>
      </c>
      <c r="D1264" s="119">
        <v>134</v>
      </c>
      <c r="E1264" s="119">
        <v>1</v>
      </c>
      <c r="F1264" s="119">
        <v>21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2.5</v>
      </c>
      <c r="P1264" s="119">
        <v>83.75</v>
      </c>
      <c r="Q1264" s="119">
        <v>0.625</v>
      </c>
      <c r="R1264" s="119">
        <v>13.13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409</v>
      </c>
      <c r="AB1264" s="119" t="s">
        <v>384</v>
      </c>
      <c r="AC1264" s="119" t="s">
        <v>493</v>
      </c>
      <c r="AD1264" s="119" t="s">
        <v>431</v>
      </c>
      <c r="AE1264" s="119" t="s">
        <v>54</v>
      </c>
      <c r="AF1264" s="119" t="s">
        <v>54</v>
      </c>
      <c r="AG1264" s="119" t="s">
        <v>54</v>
      </c>
      <c r="AH1264" s="119" t="s">
        <v>54</v>
      </c>
      <c r="AI1264" s="119" t="s">
        <v>54</v>
      </c>
      <c r="AJ1264" s="119" t="s">
        <v>54</v>
      </c>
      <c r="AK1264" s="119" t="s">
        <v>54</v>
      </c>
      <c r="AL1264" s="119" t="s">
        <v>54</v>
      </c>
      <c r="AM1264" s="119">
        <v>0</v>
      </c>
      <c r="AN1264" s="119">
        <v>2</v>
      </c>
      <c r="AO1264" s="119">
        <v>12</v>
      </c>
      <c r="AP1264" s="119">
        <v>50</v>
      </c>
      <c r="AQ1264" s="119">
        <v>65</v>
      </c>
      <c r="AR1264" s="119">
        <v>27</v>
      </c>
      <c r="AS1264" s="119">
        <v>3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</v>
      </c>
      <c r="BI1264" s="119">
        <v>21.4</v>
      </c>
      <c r="BJ1264" s="119">
        <v>25.4</v>
      </c>
      <c r="BK1264" s="119">
        <v>28</v>
      </c>
      <c r="BL1264" s="119">
        <v>0</v>
      </c>
      <c r="BM1264" s="119" t="s">
        <v>705</v>
      </c>
    </row>
    <row r="1265" spans="1:65" s="119" customFormat="1" ht="11.4" x14ac:dyDescent="0.2">
      <c r="A1265" s="119" t="s">
        <v>107</v>
      </c>
      <c r="B1265" s="119">
        <v>145</v>
      </c>
      <c r="C1265" s="119">
        <v>4</v>
      </c>
      <c r="D1265" s="119">
        <v>128</v>
      </c>
      <c r="E1265" s="119">
        <v>2</v>
      </c>
      <c r="F1265" s="119">
        <v>7</v>
      </c>
      <c r="G1265" s="119">
        <v>3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2.7589999999999999</v>
      </c>
      <c r="P1265" s="119">
        <v>88.28</v>
      </c>
      <c r="Q1265" s="119">
        <v>1.379</v>
      </c>
      <c r="R1265" s="119">
        <v>4.8280000000000003</v>
      </c>
      <c r="S1265" s="119">
        <v>2.069</v>
      </c>
      <c r="T1265" s="119">
        <v>0.69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429</v>
      </c>
      <c r="AB1265" s="119" t="s">
        <v>576</v>
      </c>
      <c r="AC1265" s="119" t="s">
        <v>415</v>
      </c>
      <c r="AD1265" s="119" t="s">
        <v>509</v>
      </c>
      <c r="AE1265" s="119" t="s">
        <v>466</v>
      </c>
      <c r="AF1265" s="119" t="s">
        <v>497</v>
      </c>
      <c r="AG1265" s="119" t="s">
        <v>54</v>
      </c>
      <c r="AH1265" s="119" t="s">
        <v>54</v>
      </c>
      <c r="AI1265" s="119" t="s">
        <v>54</v>
      </c>
      <c r="AJ1265" s="119" t="s">
        <v>54</v>
      </c>
      <c r="AK1265" s="119" t="s">
        <v>54</v>
      </c>
      <c r="AL1265" s="119" t="s">
        <v>54</v>
      </c>
      <c r="AM1265" s="119">
        <v>0</v>
      </c>
      <c r="AN1265" s="119">
        <v>2</v>
      </c>
      <c r="AO1265" s="119">
        <v>28</v>
      </c>
      <c r="AP1265" s="119">
        <v>57</v>
      </c>
      <c r="AQ1265" s="119">
        <v>52</v>
      </c>
      <c r="AR1265" s="119">
        <v>6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18.899999999999999</v>
      </c>
      <c r="BI1265" s="119">
        <v>19</v>
      </c>
      <c r="BJ1265" s="119">
        <v>23.6</v>
      </c>
      <c r="BK1265" s="119">
        <v>24.9</v>
      </c>
      <c r="BL1265" s="119">
        <v>0</v>
      </c>
      <c r="BM1265" s="119" t="s">
        <v>706</v>
      </c>
    </row>
    <row r="1266" spans="1:65" s="119" customFormat="1" ht="11.4" x14ac:dyDescent="0.2">
      <c r="A1266" s="119" t="s">
        <v>108</v>
      </c>
      <c r="B1266" s="119">
        <v>155</v>
      </c>
      <c r="C1266" s="119">
        <v>5</v>
      </c>
      <c r="D1266" s="119">
        <v>133</v>
      </c>
      <c r="E1266" s="119">
        <v>2</v>
      </c>
      <c r="F1266" s="119">
        <v>15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3.226</v>
      </c>
      <c r="P1266" s="119">
        <v>85.81</v>
      </c>
      <c r="Q1266" s="119">
        <v>1.29</v>
      </c>
      <c r="R1266" s="119">
        <v>9.6769999999999996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387</v>
      </c>
      <c r="AB1266" s="119" t="s">
        <v>417</v>
      </c>
      <c r="AC1266" s="119" t="s">
        <v>409</v>
      </c>
      <c r="AD1266" s="119" t="s">
        <v>399</v>
      </c>
      <c r="AE1266" s="119" t="s">
        <v>54</v>
      </c>
      <c r="AF1266" s="119" t="s">
        <v>54</v>
      </c>
      <c r="AG1266" s="119" t="s">
        <v>54</v>
      </c>
      <c r="AH1266" s="119" t="s">
        <v>54</v>
      </c>
      <c r="AI1266" s="119" t="s">
        <v>54</v>
      </c>
      <c r="AJ1266" s="119" t="s">
        <v>54</v>
      </c>
      <c r="AK1266" s="119" t="s">
        <v>54</v>
      </c>
      <c r="AL1266" s="119" t="s">
        <v>54</v>
      </c>
      <c r="AM1266" s="119">
        <v>0</v>
      </c>
      <c r="AN1266" s="119">
        <v>1</v>
      </c>
      <c r="AO1266" s="119">
        <v>10</v>
      </c>
      <c r="AP1266" s="119">
        <v>55</v>
      </c>
      <c r="AQ1266" s="119">
        <v>66</v>
      </c>
      <c r="AR1266" s="119">
        <v>20</v>
      </c>
      <c r="AS1266" s="119">
        <v>1</v>
      </c>
      <c r="AT1266" s="119">
        <v>0</v>
      </c>
      <c r="AU1266" s="119">
        <v>1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1</v>
      </c>
      <c r="BH1266" s="119">
        <v>21.6</v>
      </c>
      <c r="BI1266" s="119">
        <v>20.9</v>
      </c>
      <c r="BJ1266" s="119">
        <v>25</v>
      </c>
      <c r="BK1266" s="119">
        <v>27.3</v>
      </c>
      <c r="BL1266" s="119">
        <v>2</v>
      </c>
      <c r="BM1266" s="119" t="s">
        <v>705</v>
      </c>
    </row>
    <row r="1267" spans="1:65" s="119" customFormat="1" ht="11.4" x14ac:dyDescent="0.2">
      <c r="A1267" s="119" t="s">
        <v>108</v>
      </c>
      <c r="B1267" s="119">
        <v>157</v>
      </c>
      <c r="C1267" s="119">
        <v>2</v>
      </c>
      <c r="D1267" s="119">
        <v>138</v>
      </c>
      <c r="E1267" s="119">
        <v>1</v>
      </c>
      <c r="F1267" s="119">
        <v>13</v>
      </c>
      <c r="G1267" s="119">
        <v>0</v>
      </c>
      <c r="H1267" s="119">
        <v>3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1.274</v>
      </c>
      <c r="P1267" s="119">
        <v>87.9</v>
      </c>
      <c r="Q1267" s="119">
        <v>0.63700000000000001</v>
      </c>
      <c r="R1267" s="119">
        <v>8.2799999999999994</v>
      </c>
      <c r="S1267" s="119">
        <v>0</v>
      </c>
      <c r="T1267" s="119">
        <v>1.911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582</v>
      </c>
      <c r="AB1267" s="119" t="s">
        <v>419</v>
      </c>
      <c r="AC1267" s="119" t="s">
        <v>413</v>
      </c>
      <c r="AD1267" s="119" t="s">
        <v>431</v>
      </c>
      <c r="AE1267" s="119" t="s">
        <v>54</v>
      </c>
      <c r="AF1267" s="119" t="s">
        <v>481</v>
      </c>
      <c r="AG1267" s="119" t="s">
        <v>54</v>
      </c>
      <c r="AH1267" s="119" t="s">
        <v>54</v>
      </c>
      <c r="AI1267" s="119" t="s">
        <v>54</v>
      </c>
      <c r="AJ1267" s="119" t="s">
        <v>54</v>
      </c>
      <c r="AK1267" s="119" t="s">
        <v>54</v>
      </c>
      <c r="AL1267" s="119" t="s">
        <v>54</v>
      </c>
      <c r="AM1267" s="119">
        <v>0</v>
      </c>
      <c r="AN1267" s="119">
        <v>2</v>
      </c>
      <c r="AO1267" s="119">
        <v>17</v>
      </c>
      <c r="AP1267" s="119">
        <v>43</v>
      </c>
      <c r="AQ1267" s="119">
        <v>80</v>
      </c>
      <c r="AR1267" s="119">
        <v>14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1</v>
      </c>
      <c r="BH1267" s="119">
        <v>21.1</v>
      </c>
      <c r="BI1267" s="119">
        <v>20.9</v>
      </c>
      <c r="BJ1267" s="119">
        <v>24.5</v>
      </c>
      <c r="BK1267" s="119">
        <v>26.3</v>
      </c>
      <c r="BL1267" s="119">
        <v>1</v>
      </c>
      <c r="BM1267" s="119" t="s">
        <v>706</v>
      </c>
    </row>
    <row r="1268" spans="1:65" s="119" customFormat="1" ht="11.4" x14ac:dyDescent="0.2">
      <c r="A1268" s="119" t="s">
        <v>109</v>
      </c>
      <c r="B1268" s="119">
        <v>171</v>
      </c>
      <c r="C1268" s="119">
        <v>3</v>
      </c>
      <c r="D1268" s="119">
        <v>150</v>
      </c>
      <c r="E1268" s="119">
        <v>3</v>
      </c>
      <c r="F1268" s="119">
        <v>15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1.754</v>
      </c>
      <c r="P1268" s="119">
        <v>87.72</v>
      </c>
      <c r="Q1268" s="119">
        <v>1.754</v>
      </c>
      <c r="R1268" s="119">
        <v>8.7720000000000002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405</v>
      </c>
      <c r="AB1268" s="119" t="s">
        <v>435</v>
      </c>
      <c r="AC1268" s="119" t="s">
        <v>453</v>
      </c>
      <c r="AD1268" s="119" t="s">
        <v>424</v>
      </c>
      <c r="AE1268" s="119" t="s">
        <v>54</v>
      </c>
      <c r="AF1268" s="119" t="s">
        <v>54</v>
      </c>
      <c r="AG1268" s="119" t="s">
        <v>54</v>
      </c>
      <c r="AH1268" s="119" t="s">
        <v>54</v>
      </c>
      <c r="AI1268" s="119" t="s">
        <v>54</v>
      </c>
      <c r="AJ1268" s="119" t="s">
        <v>54</v>
      </c>
      <c r="AK1268" s="119" t="s">
        <v>54</v>
      </c>
      <c r="AL1268" s="119" t="s">
        <v>54</v>
      </c>
      <c r="AM1268" s="119">
        <v>0</v>
      </c>
      <c r="AN1268" s="119">
        <v>0</v>
      </c>
      <c r="AO1268" s="119">
        <v>9</v>
      </c>
      <c r="AP1268" s="119">
        <v>42</v>
      </c>
      <c r="AQ1268" s="119">
        <v>84</v>
      </c>
      <c r="AR1268" s="119">
        <v>30</v>
      </c>
      <c r="AS1268" s="119">
        <v>5</v>
      </c>
      <c r="AT1268" s="119">
        <v>0</v>
      </c>
      <c r="AU1268" s="119">
        <v>0</v>
      </c>
      <c r="AV1268" s="119">
        <v>1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22.1</v>
      </c>
      <c r="BI1268" s="119">
        <v>22.1</v>
      </c>
      <c r="BJ1268" s="119">
        <v>26</v>
      </c>
      <c r="BK1268" s="119">
        <v>28.3</v>
      </c>
      <c r="BL1268" s="119">
        <v>1</v>
      </c>
      <c r="BM1268" s="119" t="s">
        <v>705</v>
      </c>
    </row>
    <row r="1269" spans="1:65" s="119" customFormat="1" ht="11.4" x14ac:dyDescent="0.2">
      <c r="A1269" s="119" t="s">
        <v>109</v>
      </c>
      <c r="B1269" s="119">
        <v>123</v>
      </c>
      <c r="C1269" s="119">
        <v>7</v>
      </c>
      <c r="D1269" s="119">
        <v>101</v>
      </c>
      <c r="E1269" s="119">
        <v>0</v>
      </c>
      <c r="F1269" s="119">
        <v>13</v>
      </c>
      <c r="G1269" s="119">
        <v>1</v>
      </c>
      <c r="H1269" s="119">
        <v>0</v>
      </c>
      <c r="I1269" s="119">
        <v>0</v>
      </c>
      <c r="J1269" s="119">
        <v>0</v>
      </c>
      <c r="K1269" s="119">
        <v>1</v>
      </c>
      <c r="L1269" s="119">
        <v>0</v>
      </c>
      <c r="M1269" s="119">
        <v>0</v>
      </c>
      <c r="N1269" s="119">
        <v>0</v>
      </c>
      <c r="O1269" s="119">
        <v>5.6909999999999998</v>
      </c>
      <c r="P1269" s="119">
        <v>82.11</v>
      </c>
      <c r="Q1269" s="119">
        <v>0</v>
      </c>
      <c r="R1269" s="119">
        <v>10.57</v>
      </c>
      <c r="S1269" s="119">
        <v>0.81299999999999994</v>
      </c>
      <c r="T1269" s="119">
        <v>0</v>
      </c>
      <c r="U1269" s="119">
        <v>0</v>
      </c>
      <c r="V1269" s="119">
        <v>0</v>
      </c>
      <c r="W1269" s="119">
        <v>0.81299999999999994</v>
      </c>
      <c r="X1269" s="119">
        <v>0</v>
      </c>
      <c r="Y1269" s="119">
        <v>0</v>
      </c>
      <c r="Z1269" s="119">
        <v>0</v>
      </c>
      <c r="AA1269" s="119" t="s">
        <v>387</v>
      </c>
      <c r="AB1269" s="119" t="s">
        <v>388</v>
      </c>
      <c r="AC1269" s="119" t="s">
        <v>54</v>
      </c>
      <c r="AD1269" s="119" t="s">
        <v>388</v>
      </c>
      <c r="AE1269" s="119" t="s">
        <v>418</v>
      </c>
      <c r="AF1269" s="119" t="s">
        <v>54</v>
      </c>
      <c r="AG1269" s="119" t="s">
        <v>54</v>
      </c>
      <c r="AH1269" s="119" t="s">
        <v>54</v>
      </c>
      <c r="AI1269" s="119" t="s">
        <v>430</v>
      </c>
      <c r="AJ1269" s="119" t="s">
        <v>54</v>
      </c>
      <c r="AK1269" s="119" t="s">
        <v>54</v>
      </c>
      <c r="AL1269" s="119" t="s">
        <v>54</v>
      </c>
      <c r="AM1269" s="119">
        <v>0</v>
      </c>
      <c r="AN1269" s="119">
        <v>1</v>
      </c>
      <c r="AO1269" s="119">
        <v>5</v>
      </c>
      <c r="AP1269" s="119">
        <v>38</v>
      </c>
      <c r="AQ1269" s="119">
        <v>62</v>
      </c>
      <c r="AR1269" s="119">
        <v>14</v>
      </c>
      <c r="AS1269" s="119">
        <v>3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21.4</v>
      </c>
      <c r="BI1269" s="119">
        <v>21.4</v>
      </c>
      <c r="BJ1269" s="119">
        <v>24.7</v>
      </c>
      <c r="BK1269" s="119">
        <v>28.8</v>
      </c>
      <c r="BL1269" s="119">
        <v>0</v>
      </c>
      <c r="BM1269" s="119" t="s">
        <v>706</v>
      </c>
    </row>
    <row r="1270" spans="1:65" s="119" customFormat="1" ht="11.4" x14ac:dyDescent="0.2">
      <c r="A1270" s="119" t="s">
        <v>110</v>
      </c>
      <c r="B1270" s="119">
        <v>161</v>
      </c>
      <c r="C1270" s="119">
        <v>3</v>
      </c>
      <c r="D1270" s="119">
        <v>141</v>
      </c>
      <c r="E1270" s="119">
        <v>0</v>
      </c>
      <c r="F1270" s="119">
        <v>15</v>
      </c>
      <c r="G1270" s="119">
        <v>0</v>
      </c>
      <c r="H1270" s="119">
        <v>0</v>
      </c>
      <c r="I1270" s="119">
        <v>2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1.863</v>
      </c>
      <c r="P1270" s="119">
        <v>87.58</v>
      </c>
      <c r="Q1270" s="119">
        <v>0</v>
      </c>
      <c r="R1270" s="119">
        <v>9.3170000000000002</v>
      </c>
      <c r="S1270" s="119">
        <v>0</v>
      </c>
      <c r="T1270" s="119">
        <v>0</v>
      </c>
      <c r="U1270" s="119">
        <v>1.242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561</v>
      </c>
      <c r="AB1270" s="119" t="s">
        <v>432</v>
      </c>
      <c r="AC1270" s="119" t="s">
        <v>54</v>
      </c>
      <c r="AD1270" s="119" t="s">
        <v>444</v>
      </c>
      <c r="AE1270" s="119" t="s">
        <v>54</v>
      </c>
      <c r="AF1270" s="119" t="s">
        <v>54</v>
      </c>
      <c r="AG1270" s="119" t="s">
        <v>600</v>
      </c>
      <c r="AH1270" s="119" t="s">
        <v>54</v>
      </c>
      <c r="AI1270" s="119" t="s">
        <v>54</v>
      </c>
      <c r="AJ1270" s="119" t="s">
        <v>54</v>
      </c>
      <c r="AK1270" s="119" t="s">
        <v>54</v>
      </c>
      <c r="AL1270" s="119" t="s">
        <v>54</v>
      </c>
      <c r="AM1270" s="119">
        <v>0</v>
      </c>
      <c r="AN1270" s="119">
        <v>0</v>
      </c>
      <c r="AO1270" s="119">
        <v>0</v>
      </c>
      <c r="AP1270" s="119">
        <v>36</v>
      </c>
      <c r="AQ1270" s="119">
        <v>107</v>
      </c>
      <c r="AR1270" s="119">
        <v>17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</v>
      </c>
      <c r="BI1270" s="119">
        <v>21.8</v>
      </c>
      <c r="BJ1270" s="119">
        <v>24.8</v>
      </c>
      <c r="BK1270" s="119">
        <v>26.3</v>
      </c>
      <c r="BL1270" s="119">
        <v>0</v>
      </c>
      <c r="BM1270" s="119" t="s">
        <v>705</v>
      </c>
    </row>
    <row r="1271" spans="1:65" s="119" customFormat="1" ht="11.4" x14ac:dyDescent="0.2">
      <c r="A1271" s="119" t="s">
        <v>110</v>
      </c>
      <c r="B1271" s="119">
        <v>155</v>
      </c>
      <c r="C1271" s="119">
        <v>5</v>
      </c>
      <c r="D1271" s="119">
        <v>138</v>
      </c>
      <c r="E1271" s="119">
        <v>0</v>
      </c>
      <c r="F1271" s="119">
        <v>11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3.226</v>
      </c>
      <c r="P1271" s="119">
        <v>89.03</v>
      </c>
      <c r="Q1271" s="119">
        <v>0</v>
      </c>
      <c r="R1271" s="119">
        <v>7.0970000000000004</v>
      </c>
      <c r="S1271" s="119">
        <v>0</v>
      </c>
      <c r="T1271" s="119">
        <v>0.64500000000000002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493</v>
      </c>
      <c r="AB1271" s="119" t="s">
        <v>516</v>
      </c>
      <c r="AC1271" s="119" t="s">
        <v>54</v>
      </c>
      <c r="AD1271" s="119" t="s">
        <v>397</v>
      </c>
      <c r="AE1271" s="119" t="s">
        <v>54</v>
      </c>
      <c r="AF1271" s="119" t="s">
        <v>586</v>
      </c>
      <c r="AG1271" s="119" t="s">
        <v>54</v>
      </c>
      <c r="AH1271" s="119" t="s">
        <v>54</v>
      </c>
      <c r="AI1271" s="119" t="s">
        <v>54</v>
      </c>
      <c r="AJ1271" s="119" t="s">
        <v>54</v>
      </c>
      <c r="AK1271" s="119" t="s">
        <v>54</v>
      </c>
      <c r="AL1271" s="119" t="s">
        <v>54</v>
      </c>
      <c r="AM1271" s="119">
        <v>1</v>
      </c>
      <c r="AN1271" s="119">
        <v>3</v>
      </c>
      <c r="AO1271" s="119">
        <v>11</v>
      </c>
      <c r="AP1271" s="119">
        <v>38</v>
      </c>
      <c r="AQ1271" s="119">
        <v>90</v>
      </c>
      <c r="AR1271" s="119">
        <v>12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20.399999999999999</v>
      </c>
      <c r="BI1271" s="119">
        <v>20.9</v>
      </c>
      <c r="BJ1271" s="119">
        <v>24.1</v>
      </c>
      <c r="BK1271" s="119">
        <v>25.4</v>
      </c>
      <c r="BL1271" s="119">
        <v>0</v>
      </c>
      <c r="BM1271" s="119" t="s">
        <v>706</v>
      </c>
    </row>
    <row r="1272" spans="1:65" s="119" customFormat="1" ht="11.4" x14ac:dyDescent="0.2">
      <c r="A1272" s="119" t="s">
        <v>111</v>
      </c>
      <c r="B1272" s="119">
        <v>176</v>
      </c>
      <c r="C1272" s="119">
        <v>3</v>
      </c>
      <c r="D1272" s="119">
        <v>151</v>
      </c>
      <c r="E1272" s="119">
        <v>2</v>
      </c>
      <c r="F1272" s="119">
        <v>18</v>
      </c>
      <c r="G1272" s="119">
        <v>1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1.7050000000000001</v>
      </c>
      <c r="P1272" s="119">
        <v>85.8</v>
      </c>
      <c r="Q1272" s="119">
        <v>1.1359999999999999</v>
      </c>
      <c r="R1272" s="119">
        <v>10.23</v>
      </c>
      <c r="S1272" s="119">
        <v>0.56799999999999995</v>
      </c>
      <c r="T1272" s="119">
        <v>0.56799999999999995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516</v>
      </c>
      <c r="AB1272" s="119" t="s">
        <v>576</v>
      </c>
      <c r="AC1272" s="119" t="s">
        <v>484</v>
      </c>
      <c r="AD1272" s="119" t="s">
        <v>496</v>
      </c>
      <c r="AE1272" s="119" t="s">
        <v>455</v>
      </c>
      <c r="AF1272" s="119" t="s">
        <v>423</v>
      </c>
      <c r="AG1272" s="119" t="s">
        <v>54</v>
      </c>
      <c r="AH1272" s="119" t="s">
        <v>54</v>
      </c>
      <c r="AI1272" s="119" t="s">
        <v>54</v>
      </c>
      <c r="AJ1272" s="119" t="s">
        <v>54</v>
      </c>
      <c r="AK1272" s="119" t="s">
        <v>54</v>
      </c>
      <c r="AL1272" s="119" t="s">
        <v>54</v>
      </c>
      <c r="AM1272" s="119">
        <v>0</v>
      </c>
      <c r="AN1272" s="119">
        <v>6</v>
      </c>
      <c r="AO1272" s="119">
        <v>31</v>
      </c>
      <c r="AP1272" s="119">
        <v>67</v>
      </c>
      <c r="AQ1272" s="119">
        <v>49</v>
      </c>
      <c r="AR1272" s="119">
        <v>22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19.100000000000001</v>
      </c>
      <c r="BI1272" s="119">
        <v>18.7</v>
      </c>
      <c r="BJ1272" s="119">
        <v>24.5</v>
      </c>
      <c r="BK1272" s="119">
        <v>27.8</v>
      </c>
      <c r="BL1272" s="119">
        <v>0</v>
      </c>
      <c r="BM1272" s="119" t="s">
        <v>705</v>
      </c>
    </row>
    <row r="1273" spans="1:65" s="119" customFormat="1" ht="11.4" x14ac:dyDescent="0.2">
      <c r="A1273" s="119" t="s">
        <v>111</v>
      </c>
      <c r="B1273" s="119">
        <v>134</v>
      </c>
      <c r="C1273" s="119">
        <v>3</v>
      </c>
      <c r="D1273" s="119">
        <v>123</v>
      </c>
      <c r="E1273" s="119">
        <v>0</v>
      </c>
      <c r="F1273" s="119">
        <v>5</v>
      </c>
      <c r="G1273" s="119">
        <v>0</v>
      </c>
      <c r="H1273" s="119">
        <v>3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2.2389999999999999</v>
      </c>
      <c r="P1273" s="119">
        <v>91.79</v>
      </c>
      <c r="Q1273" s="119">
        <v>0</v>
      </c>
      <c r="R1273" s="119">
        <v>3.7309999999999999</v>
      </c>
      <c r="S1273" s="119">
        <v>0</v>
      </c>
      <c r="T1273" s="119">
        <v>2.2389999999999999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650</v>
      </c>
      <c r="AB1273" s="119" t="s">
        <v>382</v>
      </c>
      <c r="AC1273" s="119" t="s">
        <v>54</v>
      </c>
      <c r="AD1273" s="119" t="s">
        <v>491</v>
      </c>
      <c r="AE1273" s="119" t="s">
        <v>54</v>
      </c>
      <c r="AF1273" s="119" t="s">
        <v>504</v>
      </c>
      <c r="AG1273" s="119" t="s">
        <v>54</v>
      </c>
      <c r="AH1273" s="119" t="s">
        <v>54</v>
      </c>
      <c r="AI1273" s="119" t="s">
        <v>54</v>
      </c>
      <c r="AJ1273" s="119" t="s">
        <v>54</v>
      </c>
      <c r="AK1273" s="119" t="s">
        <v>54</v>
      </c>
      <c r="AL1273" s="119" t="s">
        <v>54</v>
      </c>
      <c r="AM1273" s="119">
        <v>0</v>
      </c>
      <c r="AN1273" s="119">
        <v>6</v>
      </c>
      <c r="AO1273" s="119">
        <v>20</v>
      </c>
      <c r="AP1273" s="119">
        <v>57</v>
      </c>
      <c r="AQ1273" s="119">
        <v>45</v>
      </c>
      <c r="AR1273" s="119">
        <v>5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18.3</v>
      </c>
      <c r="BI1273" s="119">
        <v>19.2</v>
      </c>
      <c r="BJ1273" s="119">
        <v>22.1</v>
      </c>
      <c r="BK1273" s="119">
        <v>25</v>
      </c>
      <c r="BL1273" s="119">
        <v>0</v>
      </c>
      <c r="BM1273" s="119" t="s">
        <v>706</v>
      </c>
    </row>
    <row r="1274" spans="1:65" s="119" customFormat="1" ht="11.4" x14ac:dyDescent="0.2">
      <c r="A1274" s="119" t="s">
        <v>112</v>
      </c>
      <c r="B1274" s="119">
        <v>178</v>
      </c>
      <c r="C1274" s="119">
        <v>2</v>
      </c>
      <c r="D1274" s="119">
        <v>159</v>
      </c>
      <c r="E1274" s="119">
        <v>5</v>
      </c>
      <c r="F1274" s="119">
        <v>11</v>
      </c>
      <c r="G1274" s="119">
        <v>0</v>
      </c>
      <c r="H1274" s="119">
        <v>1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1.1240000000000001</v>
      </c>
      <c r="P1274" s="119">
        <v>89.33</v>
      </c>
      <c r="Q1274" s="119">
        <v>2.8090000000000002</v>
      </c>
      <c r="R1274" s="119">
        <v>6.18</v>
      </c>
      <c r="S1274" s="119">
        <v>0</v>
      </c>
      <c r="T1274" s="119">
        <v>0.56200000000000006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464</v>
      </c>
      <c r="AB1274" s="119" t="s">
        <v>383</v>
      </c>
      <c r="AC1274" s="119" t="s">
        <v>463</v>
      </c>
      <c r="AD1274" s="119" t="s">
        <v>496</v>
      </c>
      <c r="AE1274" s="119" t="s">
        <v>54</v>
      </c>
      <c r="AF1274" s="119" t="s">
        <v>585</v>
      </c>
      <c r="AG1274" s="119" t="s">
        <v>54</v>
      </c>
      <c r="AH1274" s="119" t="s">
        <v>54</v>
      </c>
      <c r="AI1274" s="119" t="s">
        <v>54</v>
      </c>
      <c r="AJ1274" s="119" t="s">
        <v>54</v>
      </c>
      <c r="AK1274" s="119" t="s">
        <v>54</v>
      </c>
      <c r="AL1274" s="119" t="s">
        <v>54</v>
      </c>
      <c r="AM1274" s="119">
        <v>0</v>
      </c>
      <c r="AN1274" s="119">
        <v>11</v>
      </c>
      <c r="AO1274" s="119">
        <v>59</v>
      </c>
      <c r="AP1274" s="119">
        <v>54</v>
      </c>
      <c r="AQ1274" s="119">
        <v>49</v>
      </c>
      <c r="AR1274" s="119">
        <v>5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16.600000000000001</v>
      </c>
      <c r="BI1274" s="119">
        <v>16.2</v>
      </c>
      <c r="BJ1274" s="119">
        <v>21.8</v>
      </c>
      <c r="BK1274" s="119">
        <v>23.7</v>
      </c>
      <c r="BL1274" s="119">
        <v>0</v>
      </c>
      <c r="BM1274" s="119" t="s">
        <v>705</v>
      </c>
    </row>
    <row r="1275" spans="1:65" s="119" customFormat="1" ht="11.4" x14ac:dyDescent="0.2">
      <c r="A1275" s="119" t="s">
        <v>112</v>
      </c>
      <c r="B1275" s="119">
        <v>142</v>
      </c>
      <c r="C1275" s="119">
        <v>3</v>
      </c>
      <c r="D1275" s="119">
        <v>126</v>
      </c>
      <c r="E1275" s="119">
        <v>1</v>
      </c>
      <c r="F1275" s="119">
        <v>10</v>
      </c>
      <c r="G1275" s="119">
        <v>2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2.113</v>
      </c>
      <c r="P1275" s="119">
        <v>88.73</v>
      </c>
      <c r="Q1275" s="119">
        <v>0.70399999999999996</v>
      </c>
      <c r="R1275" s="119">
        <v>7.0419999999999998</v>
      </c>
      <c r="S1275" s="119">
        <v>1.4079999999999999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520</v>
      </c>
      <c r="AB1275" s="119" t="s">
        <v>484</v>
      </c>
      <c r="AC1275" s="119" t="s">
        <v>504</v>
      </c>
      <c r="AD1275" s="119" t="s">
        <v>407</v>
      </c>
      <c r="AE1275" s="119" t="s">
        <v>521</v>
      </c>
      <c r="AF1275" s="119" t="s">
        <v>54</v>
      </c>
      <c r="AG1275" s="119" t="s">
        <v>54</v>
      </c>
      <c r="AH1275" s="119" t="s">
        <v>54</v>
      </c>
      <c r="AI1275" s="119" t="s">
        <v>54</v>
      </c>
      <c r="AJ1275" s="119" t="s">
        <v>54</v>
      </c>
      <c r="AK1275" s="119" t="s">
        <v>54</v>
      </c>
      <c r="AL1275" s="119" t="s">
        <v>54</v>
      </c>
      <c r="AM1275" s="119">
        <v>2</v>
      </c>
      <c r="AN1275" s="119">
        <v>8</v>
      </c>
      <c r="AO1275" s="119">
        <v>30</v>
      </c>
      <c r="AP1275" s="119">
        <v>44</v>
      </c>
      <c r="AQ1275" s="119">
        <v>49</v>
      </c>
      <c r="AR1275" s="119">
        <v>9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18.2</v>
      </c>
      <c r="BI1275" s="119">
        <v>19.399999999999999</v>
      </c>
      <c r="BJ1275" s="119">
        <v>23.5</v>
      </c>
      <c r="BK1275" s="119">
        <v>25.1</v>
      </c>
      <c r="BL1275" s="119">
        <v>0</v>
      </c>
      <c r="BM1275" s="119" t="s">
        <v>706</v>
      </c>
    </row>
    <row r="1276" spans="1:65" s="119" customFormat="1" ht="11.4" x14ac:dyDescent="0.2">
      <c r="A1276" s="119" t="s">
        <v>113</v>
      </c>
      <c r="B1276" s="119">
        <v>178</v>
      </c>
      <c r="C1276" s="119">
        <v>2</v>
      </c>
      <c r="D1276" s="119">
        <v>160</v>
      </c>
      <c r="E1276" s="119">
        <v>4</v>
      </c>
      <c r="F1276" s="119">
        <v>10</v>
      </c>
      <c r="G1276" s="119">
        <v>1</v>
      </c>
      <c r="H1276" s="119">
        <v>0</v>
      </c>
      <c r="I1276" s="119">
        <v>0</v>
      </c>
      <c r="J1276" s="119">
        <v>1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1.1240000000000001</v>
      </c>
      <c r="P1276" s="119">
        <v>89.89</v>
      </c>
      <c r="Q1276" s="119">
        <v>2.2469999999999999</v>
      </c>
      <c r="R1276" s="119">
        <v>5.6180000000000003</v>
      </c>
      <c r="S1276" s="119">
        <v>0.56200000000000006</v>
      </c>
      <c r="T1276" s="119">
        <v>0</v>
      </c>
      <c r="U1276" s="119">
        <v>0</v>
      </c>
      <c r="V1276" s="119">
        <v>0.56200000000000006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429</v>
      </c>
      <c r="AB1276" s="119" t="s">
        <v>405</v>
      </c>
      <c r="AC1276" s="119" t="s">
        <v>399</v>
      </c>
      <c r="AD1276" s="119" t="s">
        <v>424</v>
      </c>
      <c r="AE1276" s="119" t="s">
        <v>394</v>
      </c>
      <c r="AF1276" s="119" t="s">
        <v>54</v>
      </c>
      <c r="AG1276" s="119" t="s">
        <v>54</v>
      </c>
      <c r="AH1276" s="119" t="s">
        <v>504</v>
      </c>
      <c r="AI1276" s="119" t="s">
        <v>54</v>
      </c>
      <c r="AJ1276" s="119" t="s">
        <v>54</v>
      </c>
      <c r="AK1276" s="119" t="s">
        <v>54</v>
      </c>
      <c r="AL1276" s="119" t="s">
        <v>54</v>
      </c>
      <c r="AM1276" s="119">
        <v>0</v>
      </c>
      <c r="AN1276" s="119">
        <v>1</v>
      </c>
      <c r="AO1276" s="119">
        <v>33</v>
      </c>
      <c r="AP1276" s="119">
        <v>54</v>
      </c>
      <c r="AQ1276" s="119">
        <v>74</v>
      </c>
      <c r="AR1276" s="119">
        <v>16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19.5</v>
      </c>
      <c r="BI1276" s="119">
        <v>20.100000000000001</v>
      </c>
      <c r="BJ1276" s="119">
        <v>23.6</v>
      </c>
      <c r="BK1276" s="119">
        <v>26.4</v>
      </c>
      <c r="BL1276" s="119">
        <v>0</v>
      </c>
      <c r="BM1276" s="119" t="s">
        <v>705</v>
      </c>
    </row>
    <row r="1277" spans="1:65" s="119" customFormat="1" ht="11.4" x14ac:dyDescent="0.2">
      <c r="A1277" s="119" t="s">
        <v>113</v>
      </c>
      <c r="B1277" s="119">
        <v>129</v>
      </c>
      <c r="C1277" s="119">
        <v>1</v>
      </c>
      <c r="D1277" s="119">
        <v>119</v>
      </c>
      <c r="E1277" s="119">
        <v>1</v>
      </c>
      <c r="F1277" s="119">
        <v>8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0.77500000000000002</v>
      </c>
      <c r="P1277" s="119">
        <v>92.25</v>
      </c>
      <c r="Q1277" s="119">
        <v>0.77500000000000002</v>
      </c>
      <c r="R1277" s="119">
        <v>6.202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600</v>
      </c>
      <c r="AB1277" s="119" t="s">
        <v>419</v>
      </c>
      <c r="AC1277" s="119" t="s">
        <v>436</v>
      </c>
      <c r="AD1277" s="119" t="s">
        <v>399</v>
      </c>
      <c r="AE1277" s="119" t="s">
        <v>54</v>
      </c>
      <c r="AF1277" s="119" t="s">
        <v>54</v>
      </c>
      <c r="AG1277" s="119" t="s">
        <v>54</v>
      </c>
      <c r="AH1277" s="119" t="s">
        <v>54</v>
      </c>
      <c r="AI1277" s="119" t="s">
        <v>54</v>
      </c>
      <c r="AJ1277" s="119" t="s">
        <v>54</v>
      </c>
      <c r="AK1277" s="119" t="s">
        <v>54</v>
      </c>
      <c r="AL1277" s="119" t="s">
        <v>54</v>
      </c>
      <c r="AM1277" s="119">
        <v>0</v>
      </c>
      <c r="AN1277" s="119">
        <v>0</v>
      </c>
      <c r="AO1277" s="119">
        <v>8</v>
      </c>
      <c r="AP1277" s="119">
        <v>31</v>
      </c>
      <c r="AQ1277" s="119">
        <v>74</v>
      </c>
      <c r="AR1277" s="119">
        <v>15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21.3</v>
      </c>
      <c r="BI1277" s="119">
        <v>21.5</v>
      </c>
      <c r="BJ1277" s="119">
        <v>24.3</v>
      </c>
      <c r="BK1277" s="119">
        <v>28.1</v>
      </c>
      <c r="BL1277" s="119">
        <v>0</v>
      </c>
      <c r="BM1277" s="119" t="s">
        <v>706</v>
      </c>
    </row>
    <row r="1278" spans="1:65" s="119" customFormat="1" ht="11.4" x14ac:dyDescent="0.2">
      <c r="A1278" s="119" t="s">
        <v>114</v>
      </c>
      <c r="B1278" s="119">
        <v>165</v>
      </c>
      <c r="C1278" s="119">
        <v>8</v>
      </c>
      <c r="D1278" s="119">
        <v>150</v>
      </c>
      <c r="E1278" s="119">
        <v>1</v>
      </c>
      <c r="F1278" s="119">
        <v>4</v>
      </c>
      <c r="G1278" s="119">
        <v>1</v>
      </c>
      <c r="H1278" s="119">
        <v>0</v>
      </c>
      <c r="I1278" s="119">
        <v>0</v>
      </c>
      <c r="J1278" s="119">
        <v>1</v>
      </c>
      <c r="K1278" s="119">
        <v>0</v>
      </c>
      <c r="L1278" s="119">
        <v>0</v>
      </c>
      <c r="M1278" s="119">
        <v>0</v>
      </c>
      <c r="N1278" s="119">
        <v>0</v>
      </c>
      <c r="O1278" s="119">
        <v>4.8479999999999999</v>
      </c>
      <c r="P1278" s="119">
        <v>90.91</v>
      </c>
      <c r="Q1278" s="119">
        <v>0.60599999999999998</v>
      </c>
      <c r="R1278" s="119">
        <v>2.4239999999999999</v>
      </c>
      <c r="S1278" s="119">
        <v>0.60599999999999998</v>
      </c>
      <c r="T1278" s="119">
        <v>0</v>
      </c>
      <c r="U1278" s="119">
        <v>0</v>
      </c>
      <c r="V1278" s="119">
        <v>0.60599999999999998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563</v>
      </c>
      <c r="AB1278" s="119" t="s">
        <v>418</v>
      </c>
      <c r="AC1278" s="119" t="s">
        <v>434</v>
      </c>
      <c r="AD1278" s="119" t="s">
        <v>411</v>
      </c>
      <c r="AE1278" s="119" t="s">
        <v>427</v>
      </c>
      <c r="AF1278" s="119" t="s">
        <v>54</v>
      </c>
      <c r="AG1278" s="119" t="s">
        <v>54</v>
      </c>
      <c r="AH1278" s="119" t="s">
        <v>397</v>
      </c>
      <c r="AI1278" s="119" t="s">
        <v>54</v>
      </c>
      <c r="AJ1278" s="119" t="s">
        <v>54</v>
      </c>
      <c r="AK1278" s="119" t="s">
        <v>54</v>
      </c>
      <c r="AL1278" s="119" t="s">
        <v>54</v>
      </c>
      <c r="AM1278" s="119">
        <v>0</v>
      </c>
      <c r="AN1278" s="119">
        <v>0</v>
      </c>
      <c r="AO1278" s="119">
        <v>7</v>
      </c>
      <c r="AP1278" s="119">
        <v>8</v>
      </c>
      <c r="AQ1278" s="119">
        <v>94</v>
      </c>
      <c r="AR1278" s="119">
        <v>52</v>
      </c>
      <c r="AS1278" s="119">
        <v>4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23.6</v>
      </c>
      <c r="BI1278" s="119">
        <v>23.8</v>
      </c>
      <c r="BJ1278" s="119">
        <v>26.9</v>
      </c>
      <c r="BK1278" s="119">
        <v>28.9</v>
      </c>
      <c r="BL1278" s="119">
        <v>0</v>
      </c>
      <c r="BM1278" s="119" t="s">
        <v>705</v>
      </c>
    </row>
    <row r="1279" spans="1:65" s="119" customFormat="1" ht="11.4" x14ac:dyDescent="0.2">
      <c r="A1279" s="119" t="s">
        <v>114</v>
      </c>
      <c r="B1279" s="119">
        <v>155</v>
      </c>
      <c r="C1279" s="119">
        <v>4</v>
      </c>
      <c r="D1279" s="119">
        <v>131</v>
      </c>
      <c r="E1279" s="119">
        <v>0</v>
      </c>
      <c r="F1279" s="119">
        <v>18</v>
      </c>
      <c r="G1279" s="119">
        <v>0</v>
      </c>
      <c r="H1279" s="119">
        <v>2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2.581</v>
      </c>
      <c r="P1279" s="119">
        <v>84.52</v>
      </c>
      <c r="Q1279" s="119">
        <v>0</v>
      </c>
      <c r="R1279" s="119">
        <v>11.61</v>
      </c>
      <c r="S1279" s="119">
        <v>0</v>
      </c>
      <c r="T1279" s="119">
        <v>1.29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510</v>
      </c>
      <c r="AB1279" s="119" t="s">
        <v>400</v>
      </c>
      <c r="AC1279" s="119" t="s">
        <v>54</v>
      </c>
      <c r="AD1279" s="119" t="s">
        <v>426</v>
      </c>
      <c r="AE1279" s="119" t="s">
        <v>54</v>
      </c>
      <c r="AF1279" s="119" t="s">
        <v>410</v>
      </c>
      <c r="AG1279" s="119" t="s">
        <v>54</v>
      </c>
      <c r="AH1279" s="119" t="s">
        <v>54</v>
      </c>
      <c r="AI1279" s="119" t="s">
        <v>54</v>
      </c>
      <c r="AJ1279" s="119" t="s">
        <v>54</v>
      </c>
      <c r="AK1279" s="119" t="s">
        <v>54</v>
      </c>
      <c r="AL1279" s="119" t="s">
        <v>54</v>
      </c>
      <c r="AM1279" s="119">
        <v>0</v>
      </c>
      <c r="AN1279" s="119">
        <v>0</v>
      </c>
      <c r="AO1279" s="119">
        <v>10</v>
      </c>
      <c r="AP1279" s="119">
        <v>56</v>
      </c>
      <c r="AQ1279" s="119">
        <v>73</v>
      </c>
      <c r="AR1279" s="119">
        <v>14</v>
      </c>
      <c r="AS1279" s="119">
        <v>2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20.6</v>
      </c>
      <c r="BI1279" s="119">
        <v>20.7</v>
      </c>
      <c r="BJ1279" s="119">
        <v>24.1</v>
      </c>
      <c r="BK1279" s="119">
        <v>26.9</v>
      </c>
      <c r="BL1279" s="119">
        <v>0</v>
      </c>
      <c r="BM1279" s="119" t="s">
        <v>706</v>
      </c>
    </row>
    <row r="1280" spans="1:65" s="119" customFormat="1" ht="11.4" x14ac:dyDescent="0.2">
      <c r="A1280" s="119" t="s">
        <v>115</v>
      </c>
      <c r="B1280" s="119">
        <v>212</v>
      </c>
      <c r="C1280" s="119">
        <v>4</v>
      </c>
      <c r="D1280" s="119">
        <v>190</v>
      </c>
      <c r="E1280" s="119">
        <v>2</v>
      </c>
      <c r="F1280" s="119">
        <v>15</v>
      </c>
      <c r="G1280" s="119">
        <v>0</v>
      </c>
      <c r="H1280" s="119">
        <v>0</v>
      </c>
      <c r="I1280" s="119">
        <v>1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1.887</v>
      </c>
      <c r="P1280" s="119">
        <v>89.62</v>
      </c>
      <c r="Q1280" s="119">
        <v>0.94299999999999995</v>
      </c>
      <c r="R1280" s="119">
        <v>7.0750000000000002</v>
      </c>
      <c r="S1280" s="119">
        <v>0</v>
      </c>
      <c r="T1280" s="119">
        <v>0</v>
      </c>
      <c r="U1280" s="119">
        <v>0.47199999999999998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510</v>
      </c>
      <c r="AB1280" s="119" t="s">
        <v>496</v>
      </c>
      <c r="AC1280" s="119" t="s">
        <v>487</v>
      </c>
      <c r="AD1280" s="119" t="s">
        <v>415</v>
      </c>
      <c r="AE1280" s="119" t="s">
        <v>54</v>
      </c>
      <c r="AF1280" s="119" t="s">
        <v>54</v>
      </c>
      <c r="AG1280" s="119" t="s">
        <v>648</v>
      </c>
      <c r="AH1280" s="119" t="s">
        <v>54</v>
      </c>
      <c r="AI1280" s="119" t="s">
        <v>54</v>
      </c>
      <c r="AJ1280" s="119" t="s">
        <v>54</v>
      </c>
      <c r="AK1280" s="119" t="s">
        <v>54</v>
      </c>
      <c r="AL1280" s="119" t="s">
        <v>54</v>
      </c>
      <c r="AM1280" s="119">
        <v>0</v>
      </c>
      <c r="AN1280" s="119">
        <v>10</v>
      </c>
      <c r="AO1280" s="119">
        <v>66</v>
      </c>
      <c r="AP1280" s="119">
        <v>55</v>
      </c>
      <c r="AQ1280" s="119">
        <v>61</v>
      </c>
      <c r="AR1280" s="119">
        <v>18</v>
      </c>
      <c r="AS1280" s="119">
        <v>2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18.100000000000001</v>
      </c>
      <c r="BI1280" s="119">
        <v>17.899999999999999</v>
      </c>
      <c r="BJ1280" s="119">
        <v>23.9</v>
      </c>
      <c r="BK1280" s="119">
        <v>26.6</v>
      </c>
      <c r="BL1280" s="119">
        <v>0</v>
      </c>
      <c r="BM1280" s="119" t="s">
        <v>705</v>
      </c>
    </row>
    <row r="1281" spans="1:65" s="119" customFormat="1" ht="11.4" x14ac:dyDescent="0.2">
      <c r="A1281" s="119" t="s">
        <v>115</v>
      </c>
      <c r="B1281" s="119">
        <v>135</v>
      </c>
      <c r="C1281" s="119">
        <v>4</v>
      </c>
      <c r="D1281" s="119">
        <v>124</v>
      </c>
      <c r="E1281" s="119">
        <v>1</v>
      </c>
      <c r="F1281" s="119">
        <v>6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2.9630000000000001</v>
      </c>
      <c r="P1281" s="119">
        <v>91.85</v>
      </c>
      <c r="Q1281" s="119">
        <v>0.74099999999999999</v>
      </c>
      <c r="R1281" s="119">
        <v>4.444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515</v>
      </c>
      <c r="AB1281" s="119" t="s">
        <v>516</v>
      </c>
      <c r="AC1281" s="119" t="s">
        <v>517</v>
      </c>
      <c r="AD1281" s="119" t="s">
        <v>416</v>
      </c>
      <c r="AE1281" s="119" t="s">
        <v>54</v>
      </c>
      <c r="AF1281" s="119" t="s">
        <v>54</v>
      </c>
      <c r="AG1281" s="119" t="s">
        <v>54</v>
      </c>
      <c r="AH1281" s="119" t="s">
        <v>54</v>
      </c>
      <c r="AI1281" s="119" t="s">
        <v>54</v>
      </c>
      <c r="AJ1281" s="119" t="s">
        <v>54</v>
      </c>
      <c r="AK1281" s="119" t="s">
        <v>54</v>
      </c>
      <c r="AL1281" s="119" t="s">
        <v>54</v>
      </c>
      <c r="AM1281" s="119">
        <v>1</v>
      </c>
      <c r="AN1281" s="119">
        <v>0</v>
      </c>
      <c r="AO1281" s="119">
        <v>15</v>
      </c>
      <c r="AP1281" s="119">
        <v>39</v>
      </c>
      <c r="AQ1281" s="119">
        <v>67</v>
      </c>
      <c r="AR1281" s="119">
        <v>12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20.3</v>
      </c>
      <c r="BI1281" s="119">
        <v>20.6</v>
      </c>
      <c r="BJ1281" s="119">
        <v>24</v>
      </c>
      <c r="BK1281" s="119">
        <v>26.4</v>
      </c>
      <c r="BL1281" s="119">
        <v>0</v>
      </c>
      <c r="BM1281" s="119" t="s">
        <v>706</v>
      </c>
    </row>
    <row r="1282" spans="1:65" s="119" customFormat="1" ht="11.4" x14ac:dyDescent="0.2">
      <c r="A1282" s="119" t="s">
        <v>116</v>
      </c>
      <c r="B1282" s="119">
        <v>200</v>
      </c>
      <c r="C1282" s="119">
        <v>4</v>
      </c>
      <c r="D1282" s="119">
        <v>171</v>
      </c>
      <c r="E1282" s="119">
        <v>2</v>
      </c>
      <c r="F1282" s="119">
        <v>21</v>
      </c>
      <c r="G1282" s="119">
        <v>0</v>
      </c>
      <c r="H1282" s="119">
        <v>1</v>
      </c>
      <c r="I1282" s="119">
        <v>0</v>
      </c>
      <c r="J1282" s="119">
        <v>1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</v>
      </c>
      <c r="P1282" s="119">
        <v>85.5</v>
      </c>
      <c r="Q1282" s="119">
        <v>1</v>
      </c>
      <c r="R1282" s="119">
        <v>10.5</v>
      </c>
      <c r="S1282" s="119">
        <v>0</v>
      </c>
      <c r="T1282" s="119">
        <v>0.5</v>
      </c>
      <c r="U1282" s="119">
        <v>0</v>
      </c>
      <c r="V1282" s="119">
        <v>0.5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497</v>
      </c>
      <c r="AB1282" s="119" t="s">
        <v>394</v>
      </c>
      <c r="AC1282" s="119" t="s">
        <v>405</v>
      </c>
      <c r="AD1282" s="119" t="s">
        <v>496</v>
      </c>
      <c r="AE1282" s="119" t="s">
        <v>54</v>
      </c>
      <c r="AF1282" s="119" t="s">
        <v>695</v>
      </c>
      <c r="AG1282" s="119" t="s">
        <v>54</v>
      </c>
      <c r="AH1282" s="119" t="s">
        <v>466</v>
      </c>
      <c r="AI1282" s="119" t="s">
        <v>54</v>
      </c>
      <c r="AJ1282" s="119" t="s">
        <v>54</v>
      </c>
      <c r="AK1282" s="119" t="s">
        <v>54</v>
      </c>
      <c r="AL1282" s="119" t="s">
        <v>54</v>
      </c>
      <c r="AM1282" s="119">
        <v>1</v>
      </c>
      <c r="AN1282" s="119">
        <v>15</v>
      </c>
      <c r="AO1282" s="119">
        <v>64</v>
      </c>
      <c r="AP1282" s="119">
        <v>54</v>
      </c>
      <c r="AQ1282" s="119">
        <v>49</v>
      </c>
      <c r="AR1282" s="119">
        <v>17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17.2</v>
      </c>
      <c r="BI1282" s="119">
        <v>16.7</v>
      </c>
      <c r="BJ1282" s="119">
        <v>22.5</v>
      </c>
      <c r="BK1282" s="119">
        <v>26.3</v>
      </c>
      <c r="BL1282" s="119">
        <v>0</v>
      </c>
      <c r="BM1282" s="119" t="s">
        <v>705</v>
      </c>
    </row>
    <row r="1283" spans="1:65" s="119" customFormat="1" ht="11.4" x14ac:dyDescent="0.2">
      <c r="A1283" s="119" t="s">
        <v>116</v>
      </c>
      <c r="B1283" s="119">
        <v>152</v>
      </c>
      <c r="C1283" s="119">
        <v>5</v>
      </c>
      <c r="D1283" s="119">
        <v>143</v>
      </c>
      <c r="E1283" s="119">
        <v>0</v>
      </c>
      <c r="F1283" s="119">
        <v>4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3.2890000000000001</v>
      </c>
      <c r="P1283" s="119">
        <v>94.08</v>
      </c>
      <c r="Q1283" s="119">
        <v>0</v>
      </c>
      <c r="R1283" s="119">
        <v>2.6320000000000001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579</v>
      </c>
      <c r="AB1283" s="119" t="s">
        <v>389</v>
      </c>
      <c r="AC1283" s="119" t="s">
        <v>54</v>
      </c>
      <c r="AD1283" s="119" t="s">
        <v>432</v>
      </c>
      <c r="AE1283" s="119" t="s">
        <v>54</v>
      </c>
      <c r="AF1283" s="119" t="s">
        <v>54</v>
      </c>
      <c r="AG1283" s="119" t="s">
        <v>54</v>
      </c>
      <c r="AH1283" s="119" t="s">
        <v>54</v>
      </c>
      <c r="AI1283" s="119" t="s">
        <v>54</v>
      </c>
      <c r="AJ1283" s="119" t="s">
        <v>54</v>
      </c>
      <c r="AK1283" s="119" t="s">
        <v>54</v>
      </c>
      <c r="AL1283" s="119" t="s">
        <v>54</v>
      </c>
      <c r="AM1283" s="119">
        <v>0</v>
      </c>
      <c r="AN1283" s="119">
        <v>9</v>
      </c>
      <c r="AO1283" s="119">
        <v>26</v>
      </c>
      <c r="AP1283" s="119">
        <v>42</v>
      </c>
      <c r="AQ1283" s="119">
        <v>58</v>
      </c>
      <c r="AR1283" s="119">
        <v>14</v>
      </c>
      <c r="AS1283" s="119">
        <v>3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19.399999999999999</v>
      </c>
      <c r="BI1283" s="119">
        <v>19.899999999999999</v>
      </c>
      <c r="BJ1283" s="119">
        <v>24.7</v>
      </c>
      <c r="BK1283" s="119">
        <v>27.3</v>
      </c>
      <c r="BL1283" s="119">
        <v>0</v>
      </c>
      <c r="BM1283" s="119" t="s">
        <v>706</v>
      </c>
    </row>
    <row r="1284" spans="1:65" s="119" customFormat="1" ht="11.4" x14ac:dyDescent="0.2">
      <c r="A1284" s="119" t="s">
        <v>117</v>
      </c>
      <c r="B1284" s="119">
        <v>210</v>
      </c>
      <c r="C1284" s="119">
        <v>5</v>
      </c>
      <c r="D1284" s="119">
        <v>178</v>
      </c>
      <c r="E1284" s="119">
        <v>3</v>
      </c>
      <c r="F1284" s="119">
        <v>21</v>
      </c>
      <c r="G1284" s="119">
        <v>0</v>
      </c>
      <c r="H1284" s="119">
        <v>2</v>
      </c>
      <c r="I1284" s="119">
        <v>0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2.3809999999999998</v>
      </c>
      <c r="P1284" s="119">
        <v>84.76</v>
      </c>
      <c r="Q1284" s="119">
        <v>1.429</v>
      </c>
      <c r="R1284" s="119">
        <v>10</v>
      </c>
      <c r="S1284" s="119">
        <v>0</v>
      </c>
      <c r="T1284" s="119">
        <v>0.95199999999999996</v>
      </c>
      <c r="U1284" s="119">
        <v>0</v>
      </c>
      <c r="V1284" s="119">
        <v>0.47599999999999998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403</v>
      </c>
      <c r="AB1284" s="119" t="s">
        <v>422</v>
      </c>
      <c r="AC1284" s="119" t="s">
        <v>398</v>
      </c>
      <c r="AD1284" s="119" t="s">
        <v>415</v>
      </c>
      <c r="AE1284" s="119" t="s">
        <v>54</v>
      </c>
      <c r="AF1284" s="119" t="s">
        <v>578</v>
      </c>
      <c r="AG1284" s="119" t="s">
        <v>54</v>
      </c>
      <c r="AH1284" s="119" t="s">
        <v>465</v>
      </c>
      <c r="AI1284" s="119" t="s">
        <v>54</v>
      </c>
      <c r="AJ1284" s="119" t="s">
        <v>54</v>
      </c>
      <c r="AK1284" s="119" t="s">
        <v>54</v>
      </c>
      <c r="AL1284" s="119" t="s">
        <v>54</v>
      </c>
      <c r="AM1284" s="119">
        <v>0</v>
      </c>
      <c r="AN1284" s="119">
        <v>14</v>
      </c>
      <c r="AO1284" s="119">
        <v>64</v>
      </c>
      <c r="AP1284" s="119">
        <v>78</v>
      </c>
      <c r="AQ1284" s="119">
        <v>43</v>
      </c>
      <c r="AR1284" s="119">
        <v>10</v>
      </c>
      <c r="AS1284" s="119">
        <v>0</v>
      </c>
      <c r="AT1284" s="119">
        <v>0</v>
      </c>
      <c r="AU1284" s="119">
        <v>0</v>
      </c>
      <c r="AV1284" s="119">
        <v>1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17.100000000000001</v>
      </c>
      <c r="BI1284" s="119">
        <v>17.100000000000001</v>
      </c>
      <c r="BJ1284" s="119">
        <v>22.7</v>
      </c>
      <c r="BK1284" s="119">
        <v>25.1</v>
      </c>
      <c r="BL1284" s="119">
        <v>1</v>
      </c>
      <c r="BM1284" s="119" t="s">
        <v>705</v>
      </c>
    </row>
    <row r="1285" spans="1:65" s="119" customFormat="1" ht="11.4" x14ac:dyDescent="0.2">
      <c r="A1285" s="119" t="s">
        <v>117</v>
      </c>
      <c r="B1285" s="119">
        <v>127</v>
      </c>
      <c r="C1285" s="119">
        <v>2</v>
      </c>
      <c r="D1285" s="119">
        <v>113</v>
      </c>
      <c r="E1285" s="119">
        <v>0</v>
      </c>
      <c r="F1285" s="119">
        <v>11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1.575</v>
      </c>
      <c r="P1285" s="119">
        <v>88.98</v>
      </c>
      <c r="Q1285" s="119">
        <v>0</v>
      </c>
      <c r="R1285" s="119">
        <v>8.6609999999999996</v>
      </c>
      <c r="S1285" s="119">
        <v>0.78700000000000003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431</v>
      </c>
      <c r="AB1285" s="119" t="s">
        <v>576</v>
      </c>
      <c r="AC1285" s="119" t="s">
        <v>54</v>
      </c>
      <c r="AD1285" s="119" t="s">
        <v>517</v>
      </c>
      <c r="AE1285" s="119" t="s">
        <v>604</v>
      </c>
      <c r="AF1285" s="119" t="s">
        <v>54</v>
      </c>
      <c r="AG1285" s="119" t="s">
        <v>54</v>
      </c>
      <c r="AH1285" s="119" t="s">
        <v>54</v>
      </c>
      <c r="AI1285" s="119" t="s">
        <v>54</v>
      </c>
      <c r="AJ1285" s="119" t="s">
        <v>54</v>
      </c>
      <c r="AK1285" s="119" t="s">
        <v>54</v>
      </c>
      <c r="AL1285" s="119" t="s">
        <v>54</v>
      </c>
      <c r="AM1285" s="119">
        <v>0</v>
      </c>
      <c r="AN1285" s="119">
        <v>2</v>
      </c>
      <c r="AO1285" s="119">
        <v>22</v>
      </c>
      <c r="AP1285" s="119">
        <v>55</v>
      </c>
      <c r="AQ1285" s="119">
        <v>36</v>
      </c>
      <c r="AR1285" s="119">
        <v>12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19.100000000000001</v>
      </c>
      <c r="BI1285" s="119">
        <v>19.5</v>
      </c>
      <c r="BJ1285" s="119">
        <v>23.5</v>
      </c>
      <c r="BK1285" s="119">
        <v>26.3</v>
      </c>
      <c r="BL1285" s="119">
        <v>0</v>
      </c>
      <c r="BM1285" s="119" t="s">
        <v>706</v>
      </c>
    </row>
    <row r="1286" spans="1:65" s="119" customFormat="1" ht="11.4" x14ac:dyDescent="0.2">
      <c r="A1286" s="119" t="s">
        <v>118</v>
      </c>
      <c r="B1286" s="119">
        <v>202</v>
      </c>
      <c r="C1286" s="119">
        <v>5</v>
      </c>
      <c r="D1286" s="119">
        <v>178</v>
      </c>
      <c r="E1286" s="119">
        <v>4</v>
      </c>
      <c r="F1286" s="119">
        <v>12</v>
      </c>
      <c r="G1286" s="119">
        <v>1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1</v>
      </c>
      <c r="N1286" s="119">
        <v>0</v>
      </c>
      <c r="O1286" s="119">
        <v>2.4750000000000001</v>
      </c>
      <c r="P1286" s="119">
        <v>88.12</v>
      </c>
      <c r="Q1286" s="119">
        <v>1.98</v>
      </c>
      <c r="R1286" s="119">
        <v>5.9409999999999998</v>
      </c>
      <c r="S1286" s="119">
        <v>0.495</v>
      </c>
      <c r="T1286" s="119">
        <v>0.495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0.495</v>
      </c>
      <c r="Z1286" s="119">
        <v>0</v>
      </c>
      <c r="AA1286" s="119" t="s">
        <v>492</v>
      </c>
      <c r="AB1286" s="119" t="s">
        <v>429</v>
      </c>
      <c r="AC1286" s="119" t="s">
        <v>493</v>
      </c>
      <c r="AD1286" s="119" t="s">
        <v>483</v>
      </c>
      <c r="AE1286" s="119" t="s">
        <v>498</v>
      </c>
      <c r="AF1286" s="119" t="s">
        <v>514</v>
      </c>
      <c r="AG1286" s="119" t="s">
        <v>54</v>
      </c>
      <c r="AH1286" s="119" t="s">
        <v>54</v>
      </c>
      <c r="AI1286" s="119" t="s">
        <v>54</v>
      </c>
      <c r="AJ1286" s="119" t="s">
        <v>54</v>
      </c>
      <c r="AK1286" s="119" t="s">
        <v>513</v>
      </c>
      <c r="AL1286" s="119" t="s">
        <v>54</v>
      </c>
      <c r="AM1286" s="119">
        <v>0</v>
      </c>
      <c r="AN1286" s="119">
        <v>20</v>
      </c>
      <c r="AO1286" s="119">
        <v>84</v>
      </c>
      <c r="AP1286" s="119">
        <v>44</v>
      </c>
      <c r="AQ1286" s="119">
        <v>39</v>
      </c>
      <c r="AR1286" s="119">
        <v>15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16.100000000000001</v>
      </c>
      <c r="BI1286" s="119">
        <v>14.9</v>
      </c>
      <c r="BJ1286" s="119">
        <v>23.5</v>
      </c>
      <c r="BK1286" s="119">
        <v>25.8</v>
      </c>
      <c r="BL1286" s="119">
        <v>0</v>
      </c>
      <c r="BM1286" s="119" t="s">
        <v>705</v>
      </c>
    </row>
    <row r="1287" spans="1:65" s="119" customFormat="1" ht="11.4" x14ac:dyDescent="0.2">
      <c r="A1287" s="119" t="s">
        <v>118</v>
      </c>
      <c r="B1287" s="119">
        <v>148</v>
      </c>
      <c r="C1287" s="119">
        <v>4</v>
      </c>
      <c r="D1287" s="119">
        <v>132</v>
      </c>
      <c r="E1287" s="119">
        <v>1</v>
      </c>
      <c r="F1287" s="119">
        <v>6</v>
      </c>
      <c r="G1287" s="119">
        <v>3</v>
      </c>
      <c r="H1287" s="119">
        <v>1</v>
      </c>
      <c r="I1287" s="119">
        <v>0</v>
      </c>
      <c r="J1287" s="119">
        <v>0</v>
      </c>
      <c r="K1287" s="119">
        <v>0</v>
      </c>
      <c r="L1287" s="119">
        <v>1</v>
      </c>
      <c r="M1287" s="119">
        <v>0</v>
      </c>
      <c r="N1287" s="119">
        <v>0</v>
      </c>
      <c r="O1287" s="119">
        <v>2.7029999999999998</v>
      </c>
      <c r="P1287" s="119">
        <v>89.19</v>
      </c>
      <c r="Q1287" s="119">
        <v>0.67600000000000005</v>
      </c>
      <c r="R1287" s="119">
        <v>4.0540000000000003</v>
      </c>
      <c r="S1287" s="119">
        <v>2.0270000000000001</v>
      </c>
      <c r="T1287" s="119">
        <v>0.67600000000000005</v>
      </c>
      <c r="U1287" s="119">
        <v>0</v>
      </c>
      <c r="V1287" s="119">
        <v>0</v>
      </c>
      <c r="W1287" s="119">
        <v>0</v>
      </c>
      <c r="X1287" s="119">
        <v>0.67600000000000005</v>
      </c>
      <c r="Y1287" s="119">
        <v>0</v>
      </c>
      <c r="Z1287" s="119">
        <v>0</v>
      </c>
      <c r="AA1287" s="119" t="s">
        <v>423</v>
      </c>
      <c r="AB1287" s="119" t="s">
        <v>399</v>
      </c>
      <c r="AC1287" s="119" t="s">
        <v>409</v>
      </c>
      <c r="AD1287" s="119" t="s">
        <v>432</v>
      </c>
      <c r="AE1287" s="119" t="s">
        <v>396</v>
      </c>
      <c r="AF1287" s="119" t="s">
        <v>423</v>
      </c>
      <c r="AG1287" s="119" t="s">
        <v>54</v>
      </c>
      <c r="AH1287" s="119" t="s">
        <v>54</v>
      </c>
      <c r="AI1287" s="119" t="s">
        <v>54</v>
      </c>
      <c r="AJ1287" s="119" t="s">
        <v>416</v>
      </c>
      <c r="AK1287" s="119" t="s">
        <v>54</v>
      </c>
      <c r="AL1287" s="119" t="s">
        <v>54</v>
      </c>
      <c r="AM1287" s="119">
        <v>0</v>
      </c>
      <c r="AN1287" s="119">
        <v>2</v>
      </c>
      <c r="AO1287" s="119">
        <v>14</v>
      </c>
      <c r="AP1287" s="119">
        <v>44</v>
      </c>
      <c r="AQ1287" s="119">
        <v>76</v>
      </c>
      <c r="AR1287" s="119">
        <v>11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20.3</v>
      </c>
      <c r="BI1287" s="119">
        <v>20.7</v>
      </c>
      <c r="BJ1287" s="119">
        <v>23.8</v>
      </c>
      <c r="BK1287" s="119">
        <v>25.6</v>
      </c>
      <c r="BL1287" s="119">
        <v>0</v>
      </c>
      <c r="BM1287" s="119" t="s">
        <v>706</v>
      </c>
    </row>
    <row r="1288" spans="1:65" s="119" customFormat="1" ht="11.4" x14ac:dyDescent="0.2">
      <c r="A1288" s="119" t="s">
        <v>119</v>
      </c>
      <c r="B1288" s="119">
        <v>207</v>
      </c>
      <c r="C1288" s="119">
        <v>7</v>
      </c>
      <c r="D1288" s="119">
        <v>179</v>
      </c>
      <c r="E1288" s="119">
        <v>3</v>
      </c>
      <c r="F1288" s="119">
        <v>16</v>
      </c>
      <c r="G1288" s="119">
        <v>0</v>
      </c>
      <c r="H1288" s="119">
        <v>0</v>
      </c>
      <c r="I1288" s="119">
        <v>0</v>
      </c>
      <c r="J1288" s="119">
        <v>1</v>
      </c>
      <c r="K1288" s="119">
        <v>0</v>
      </c>
      <c r="L1288" s="119">
        <v>0</v>
      </c>
      <c r="M1288" s="119">
        <v>0</v>
      </c>
      <c r="N1288" s="119">
        <v>1</v>
      </c>
      <c r="O1288" s="119">
        <v>3.3820000000000001</v>
      </c>
      <c r="P1288" s="119">
        <v>86.47</v>
      </c>
      <c r="Q1288" s="119">
        <v>1.4490000000000001</v>
      </c>
      <c r="R1288" s="119">
        <v>7.7290000000000001</v>
      </c>
      <c r="S1288" s="119">
        <v>0</v>
      </c>
      <c r="T1288" s="119">
        <v>0</v>
      </c>
      <c r="U1288" s="119">
        <v>0</v>
      </c>
      <c r="V1288" s="119">
        <v>0.48299999999999998</v>
      </c>
      <c r="W1288" s="119">
        <v>0</v>
      </c>
      <c r="X1288" s="119">
        <v>0</v>
      </c>
      <c r="Y1288" s="119">
        <v>0</v>
      </c>
      <c r="Z1288" s="119">
        <v>0.48299999999999998</v>
      </c>
      <c r="AA1288" s="119" t="s">
        <v>382</v>
      </c>
      <c r="AB1288" s="119" t="s">
        <v>422</v>
      </c>
      <c r="AC1288" s="119" t="s">
        <v>507</v>
      </c>
      <c r="AD1288" s="119" t="s">
        <v>496</v>
      </c>
      <c r="AE1288" s="119" t="s">
        <v>54</v>
      </c>
      <c r="AF1288" s="119" t="s">
        <v>54</v>
      </c>
      <c r="AG1288" s="119" t="s">
        <v>54</v>
      </c>
      <c r="AH1288" s="119" t="s">
        <v>648</v>
      </c>
      <c r="AI1288" s="119" t="s">
        <v>54</v>
      </c>
      <c r="AJ1288" s="119" t="s">
        <v>54</v>
      </c>
      <c r="AK1288" s="119" t="s">
        <v>54</v>
      </c>
      <c r="AL1288" s="119" t="s">
        <v>492</v>
      </c>
      <c r="AM1288" s="119">
        <v>1</v>
      </c>
      <c r="AN1288" s="119">
        <v>12</v>
      </c>
      <c r="AO1288" s="119">
        <v>56</v>
      </c>
      <c r="AP1288" s="119">
        <v>81</v>
      </c>
      <c r="AQ1288" s="119">
        <v>51</v>
      </c>
      <c r="AR1288" s="119">
        <v>5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</v>
      </c>
      <c r="BI1288" s="119">
        <v>16.8</v>
      </c>
      <c r="BJ1288" s="119">
        <v>22.1</v>
      </c>
      <c r="BK1288" s="119">
        <v>24.2</v>
      </c>
      <c r="BL1288" s="119">
        <v>0</v>
      </c>
      <c r="BM1288" s="119" t="s">
        <v>705</v>
      </c>
    </row>
    <row r="1289" spans="1:65" s="119" customFormat="1" ht="11.4" x14ac:dyDescent="0.2">
      <c r="A1289" s="119" t="s">
        <v>119</v>
      </c>
      <c r="B1289" s="119">
        <v>129</v>
      </c>
      <c r="C1289" s="119">
        <v>3</v>
      </c>
      <c r="D1289" s="119">
        <v>118</v>
      </c>
      <c r="E1289" s="119">
        <v>0</v>
      </c>
      <c r="F1289" s="119">
        <v>7</v>
      </c>
      <c r="G1289" s="119">
        <v>0</v>
      </c>
      <c r="H1289" s="119">
        <v>1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2.3260000000000001</v>
      </c>
      <c r="P1289" s="119">
        <v>91.47</v>
      </c>
      <c r="Q1289" s="119">
        <v>0</v>
      </c>
      <c r="R1289" s="119">
        <v>5.4260000000000002</v>
      </c>
      <c r="S1289" s="119">
        <v>0</v>
      </c>
      <c r="T1289" s="119">
        <v>0.77500000000000002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420</v>
      </c>
      <c r="AB1289" s="119" t="s">
        <v>414</v>
      </c>
      <c r="AC1289" s="119" t="s">
        <v>54</v>
      </c>
      <c r="AD1289" s="119" t="s">
        <v>414</v>
      </c>
      <c r="AE1289" s="119" t="s">
        <v>54</v>
      </c>
      <c r="AF1289" s="119" t="s">
        <v>489</v>
      </c>
      <c r="AG1289" s="119" t="s">
        <v>54</v>
      </c>
      <c r="AH1289" s="119" t="s">
        <v>54</v>
      </c>
      <c r="AI1289" s="119" t="s">
        <v>54</v>
      </c>
      <c r="AJ1289" s="119" t="s">
        <v>54</v>
      </c>
      <c r="AK1289" s="119" t="s">
        <v>54</v>
      </c>
      <c r="AL1289" s="119" t="s">
        <v>54</v>
      </c>
      <c r="AM1289" s="119">
        <v>1</v>
      </c>
      <c r="AN1289" s="119">
        <v>6</v>
      </c>
      <c r="AO1289" s="119">
        <v>21</v>
      </c>
      <c r="AP1289" s="119">
        <v>31</v>
      </c>
      <c r="AQ1289" s="119">
        <v>57</v>
      </c>
      <c r="AR1289" s="119">
        <v>13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19.5</v>
      </c>
      <c r="BI1289" s="119">
        <v>20.5</v>
      </c>
      <c r="BJ1289" s="119">
        <v>23.8</v>
      </c>
      <c r="BK1289" s="119">
        <v>27.4</v>
      </c>
      <c r="BL1289" s="119">
        <v>0</v>
      </c>
      <c r="BM1289" s="119" t="s">
        <v>706</v>
      </c>
    </row>
    <row r="1290" spans="1:65" s="119" customFormat="1" ht="11.4" x14ac:dyDescent="0.2">
      <c r="A1290" s="119" t="s">
        <v>120</v>
      </c>
      <c r="B1290" s="119">
        <v>204</v>
      </c>
      <c r="C1290" s="119">
        <v>3</v>
      </c>
      <c r="D1290" s="119">
        <v>176</v>
      </c>
      <c r="E1290" s="119">
        <v>8</v>
      </c>
      <c r="F1290" s="119">
        <v>13</v>
      </c>
      <c r="G1290" s="119">
        <v>1</v>
      </c>
      <c r="H1290" s="119">
        <v>2</v>
      </c>
      <c r="I1290" s="119">
        <v>1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1.4710000000000001</v>
      </c>
      <c r="P1290" s="119">
        <v>86.27</v>
      </c>
      <c r="Q1290" s="119">
        <v>3.9220000000000002</v>
      </c>
      <c r="R1290" s="119">
        <v>6.3730000000000002</v>
      </c>
      <c r="S1290" s="119">
        <v>0.49</v>
      </c>
      <c r="T1290" s="119">
        <v>0.98</v>
      </c>
      <c r="U1290" s="119">
        <v>0.49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395</v>
      </c>
      <c r="AB1290" s="119" t="s">
        <v>512</v>
      </c>
      <c r="AC1290" s="119" t="s">
        <v>501</v>
      </c>
      <c r="AD1290" s="119" t="s">
        <v>511</v>
      </c>
      <c r="AE1290" s="119" t="s">
        <v>505</v>
      </c>
      <c r="AF1290" s="119" t="s">
        <v>497</v>
      </c>
      <c r="AG1290" s="119" t="s">
        <v>659</v>
      </c>
      <c r="AH1290" s="119" t="s">
        <v>54</v>
      </c>
      <c r="AI1290" s="119" t="s">
        <v>54</v>
      </c>
      <c r="AJ1290" s="119" t="s">
        <v>54</v>
      </c>
      <c r="AK1290" s="119" t="s">
        <v>54</v>
      </c>
      <c r="AL1290" s="119" t="s">
        <v>54</v>
      </c>
      <c r="AM1290" s="119">
        <v>0</v>
      </c>
      <c r="AN1290" s="119">
        <v>4</v>
      </c>
      <c r="AO1290" s="119">
        <v>39</v>
      </c>
      <c r="AP1290" s="119">
        <v>69</v>
      </c>
      <c r="AQ1290" s="119">
        <v>76</v>
      </c>
      <c r="AR1290" s="119">
        <v>15</v>
      </c>
      <c r="AS1290" s="119">
        <v>0</v>
      </c>
      <c r="AT1290" s="119">
        <v>0</v>
      </c>
      <c r="AU1290" s="119">
        <v>0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</v>
      </c>
      <c r="BI1290" s="119">
        <v>19.399999999999999</v>
      </c>
      <c r="BJ1290" s="119">
        <v>23.7</v>
      </c>
      <c r="BK1290" s="119">
        <v>25.6</v>
      </c>
      <c r="BL1290" s="119">
        <v>1</v>
      </c>
      <c r="BM1290" s="119" t="s">
        <v>705</v>
      </c>
    </row>
    <row r="1291" spans="1:65" s="119" customFormat="1" ht="11.4" x14ac:dyDescent="0.2">
      <c r="A1291" s="119" t="s">
        <v>120</v>
      </c>
      <c r="B1291" s="119">
        <v>135</v>
      </c>
      <c r="C1291" s="119">
        <v>5</v>
      </c>
      <c r="D1291" s="119">
        <v>121</v>
      </c>
      <c r="E1291" s="119">
        <v>2</v>
      </c>
      <c r="F1291" s="119">
        <v>6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3.7040000000000002</v>
      </c>
      <c r="P1291" s="119">
        <v>89.63</v>
      </c>
      <c r="Q1291" s="119">
        <v>1.4810000000000001</v>
      </c>
      <c r="R1291" s="119">
        <v>4.444</v>
      </c>
      <c r="S1291" s="119">
        <v>0</v>
      </c>
      <c r="T1291" s="119">
        <v>0.74099999999999999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495</v>
      </c>
      <c r="AB1291" s="119" t="s">
        <v>511</v>
      </c>
      <c r="AC1291" s="119" t="s">
        <v>590</v>
      </c>
      <c r="AD1291" s="119" t="s">
        <v>411</v>
      </c>
      <c r="AE1291" s="119" t="s">
        <v>54</v>
      </c>
      <c r="AF1291" s="119" t="s">
        <v>581</v>
      </c>
      <c r="AG1291" s="119" t="s">
        <v>54</v>
      </c>
      <c r="AH1291" s="119" t="s">
        <v>54</v>
      </c>
      <c r="AI1291" s="119" t="s">
        <v>54</v>
      </c>
      <c r="AJ1291" s="119" t="s">
        <v>54</v>
      </c>
      <c r="AK1291" s="119" t="s">
        <v>54</v>
      </c>
      <c r="AL1291" s="119" t="s">
        <v>54</v>
      </c>
      <c r="AM1291" s="119">
        <v>1</v>
      </c>
      <c r="AN1291" s="119">
        <v>0</v>
      </c>
      <c r="AO1291" s="119">
        <v>18</v>
      </c>
      <c r="AP1291" s="119">
        <v>37</v>
      </c>
      <c r="AQ1291" s="119">
        <v>64</v>
      </c>
      <c r="AR1291" s="119">
        <v>13</v>
      </c>
      <c r="AS1291" s="119">
        <v>1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20.3</v>
      </c>
      <c r="BI1291" s="119">
        <v>20.7</v>
      </c>
      <c r="BJ1291" s="119">
        <v>24.8</v>
      </c>
      <c r="BK1291" s="119">
        <v>27.4</v>
      </c>
      <c r="BL1291" s="119">
        <v>1</v>
      </c>
      <c r="BM1291" s="119" t="s">
        <v>706</v>
      </c>
    </row>
    <row r="1292" spans="1:65" s="119" customFormat="1" ht="11.4" x14ac:dyDescent="0.2">
      <c r="A1292" s="119" t="s">
        <v>121</v>
      </c>
      <c r="B1292" s="119">
        <v>209</v>
      </c>
      <c r="C1292" s="119">
        <v>4</v>
      </c>
      <c r="D1292" s="119">
        <v>181</v>
      </c>
      <c r="E1292" s="119">
        <v>5</v>
      </c>
      <c r="F1292" s="119">
        <v>13</v>
      </c>
      <c r="G1292" s="119">
        <v>1</v>
      </c>
      <c r="H1292" s="119">
        <v>1</v>
      </c>
      <c r="I1292" s="119">
        <v>0</v>
      </c>
      <c r="J1292" s="119">
        <v>1</v>
      </c>
      <c r="K1292" s="119">
        <v>1</v>
      </c>
      <c r="L1292" s="119">
        <v>1</v>
      </c>
      <c r="M1292" s="119">
        <v>0</v>
      </c>
      <c r="N1292" s="119">
        <v>1</v>
      </c>
      <c r="O1292" s="119">
        <v>1.9139999999999999</v>
      </c>
      <c r="P1292" s="119">
        <v>86.6</v>
      </c>
      <c r="Q1292" s="119">
        <v>2.3919999999999999</v>
      </c>
      <c r="R1292" s="119">
        <v>6.22</v>
      </c>
      <c r="S1292" s="119">
        <v>0.47799999999999998</v>
      </c>
      <c r="T1292" s="119">
        <v>0.47799999999999998</v>
      </c>
      <c r="U1292" s="119">
        <v>0</v>
      </c>
      <c r="V1292" s="119">
        <v>0.47799999999999998</v>
      </c>
      <c r="W1292" s="119">
        <v>0.47799999999999998</v>
      </c>
      <c r="X1292" s="119">
        <v>0.47799999999999998</v>
      </c>
      <c r="Y1292" s="119">
        <v>0</v>
      </c>
      <c r="Z1292" s="119">
        <v>0.47799999999999998</v>
      </c>
      <c r="AA1292" s="119" t="s">
        <v>391</v>
      </c>
      <c r="AB1292" s="119" t="s">
        <v>405</v>
      </c>
      <c r="AC1292" s="119" t="s">
        <v>390</v>
      </c>
      <c r="AD1292" s="119" t="s">
        <v>509</v>
      </c>
      <c r="AE1292" s="119" t="s">
        <v>487</v>
      </c>
      <c r="AF1292" s="119" t="s">
        <v>394</v>
      </c>
      <c r="AG1292" s="119" t="s">
        <v>54</v>
      </c>
      <c r="AH1292" s="119" t="s">
        <v>498</v>
      </c>
      <c r="AI1292" s="119" t="s">
        <v>456</v>
      </c>
      <c r="AJ1292" s="119" t="s">
        <v>462</v>
      </c>
      <c r="AK1292" s="119" t="s">
        <v>54</v>
      </c>
      <c r="AL1292" s="119" t="s">
        <v>583</v>
      </c>
      <c r="AM1292" s="119">
        <v>0</v>
      </c>
      <c r="AN1292" s="119">
        <v>6</v>
      </c>
      <c r="AO1292" s="119">
        <v>26</v>
      </c>
      <c r="AP1292" s="119">
        <v>81</v>
      </c>
      <c r="AQ1292" s="119">
        <v>88</v>
      </c>
      <c r="AR1292" s="119">
        <v>7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19.2</v>
      </c>
      <c r="BI1292" s="119">
        <v>19.3</v>
      </c>
      <c r="BJ1292" s="119">
        <v>23.6</v>
      </c>
      <c r="BK1292" s="119">
        <v>24.8</v>
      </c>
      <c r="BL1292" s="119">
        <v>0</v>
      </c>
      <c r="BM1292" s="119" t="s">
        <v>705</v>
      </c>
    </row>
    <row r="1293" spans="1:65" s="119" customFormat="1" ht="11.4" x14ac:dyDescent="0.2">
      <c r="A1293" s="119" t="s">
        <v>121</v>
      </c>
      <c r="B1293" s="119">
        <v>141</v>
      </c>
      <c r="C1293" s="119">
        <v>3</v>
      </c>
      <c r="D1293" s="119">
        <v>131</v>
      </c>
      <c r="E1293" s="119">
        <v>0</v>
      </c>
      <c r="F1293" s="119">
        <v>7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2.1280000000000001</v>
      </c>
      <c r="P1293" s="119">
        <v>92.91</v>
      </c>
      <c r="Q1293" s="119">
        <v>0</v>
      </c>
      <c r="R1293" s="119">
        <v>4.9649999999999999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510</v>
      </c>
      <c r="AB1293" s="119" t="s">
        <v>412</v>
      </c>
      <c r="AC1293" s="119" t="s">
        <v>54</v>
      </c>
      <c r="AD1293" s="119" t="s">
        <v>512</v>
      </c>
      <c r="AE1293" s="119" t="s">
        <v>54</v>
      </c>
      <c r="AF1293" s="119" t="s">
        <v>54</v>
      </c>
      <c r="AG1293" s="119" t="s">
        <v>54</v>
      </c>
      <c r="AH1293" s="119" t="s">
        <v>54</v>
      </c>
      <c r="AI1293" s="119" t="s">
        <v>54</v>
      </c>
      <c r="AJ1293" s="119" t="s">
        <v>54</v>
      </c>
      <c r="AK1293" s="119" t="s">
        <v>54</v>
      </c>
      <c r="AL1293" s="119" t="s">
        <v>54</v>
      </c>
      <c r="AM1293" s="119">
        <v>0</v>
      </c>
      <c r="AN1293" s="119">
        <v>6</v>
      </c>
      <c r="AO1293" s="119">
        <v>19</v>
      </c>
      <c r="AP1293" s="119">
        <v>30</v>
      </c>
      <c r="AQ1293" s="119">
        <v>76</v>
      </c>
      <c r="AR1293" s="119">
        <v>10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19.899999999999999</v>
      </c>
      <c r="BI1293" s="119">
        <v>20.8</v>
      </c>
      <c r="BJ1293" s="119">
        <v>24.1</v>
      </c>
      <c r="BK1293" s="119">
        <v>25.4</v>
      </c>
      <c r="BL1293" s="119">
        <v>0</v>
      </c>
      <c r="BM1293" s="119" t="s">
        <v>706</v>
      </c>
    </row>
    <row r="1294" spans="1:65" s="119" customFormat="1" ht="11.4" x14ac:dyDescent="0.2">
      <c r="A1294" s="119" t="s">
        <v>122</v>
      </c>
      <c r="B1294" s="119">
        <v>202</v>
      </c>
      <c r="C1294" s="119">
        <v>11</v>
      </c>
      <c r="D1294" s="119">
        <v>169</v>
      </c>
      <c r="E1294" s="119">
        <v>6</v>
      </c>
      <c r="F1294" s="119">
        <v>12</v>
      </c>
      <c r="G1294" s="119">
        <v>0</v>
      </c>
      <c r="H1294" s="119">
        <v>2</v>
      </c>
      <c r="I1294" s="119">
        <v>1</v>
      </c>
      <c r="J1294" s="119">
        <v>0</v>
      </c>
      <c r="K1294" s="119">
        <v>0</v>
      </c>
      <c r="L1294" s="119">
        <v>0</v>
      </c>
      <c r="M1294" s="119">
        <v>0</v>
      </c>
      <c r="N1294" s="119">
        <v>1</v>
      </c>
      <c r="O1294" s="119">
        <v>5.4459999999999997</v>
      </c>
      <c r="P1294" s="119">
        <v>83.66</v>
      </c>
      <c r="Q1294" s="119">
        <v>2.97</v>
      </c>
      <c r="R1294" s="119">
        <v>5.9409999999999998</v>
      </c>
      <c r="S1294" s="119">
        <v>0</v>
      </c>
      <c r="T1294" s="119">
        <v>0.99</v>
      </c>
      <c r="U1294" s="119">
        <v>0.495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0.495</v>
      </c>
      <c r="AA1294" s="119" t="s">
        <v>396</v>
      </c>
      <c r="AB1294" s="119" t="s">
        <v>502</v>
      </c>
      <c r="AC1294" s="119" t="s">
        <v>507</v>
      </c>
      <c r="AD1294" s="119" t="s">
        <v>382</v>
      </c>
      <c r="AE1294" s="119" t="s">
        <v>54</v>
      </c>
      <c r="AF1294" s="119" t="s">
        <v>409</v>
      </c>
      <c r="AG1294" s="119" t="s">
        <v>438</v>
      </c>
      <c r="AH1294" s="119" t="s">
        <v>54</v>
      </c>
      <c r="AI1294" s="119" t="s">
        <v>54</v>
      </c>
      <c r="AJ1294" s="119" t="s">
        <v>54</v>
      </c>
      <c r="AK1294" s="119" t="s">
        <v>54</v>
      </c>
      <c r="AL1294" s="119" t="s">
        <v>494</v>
      </c>
      <c r="AM1294" s="119">
        <v>0</v>
      </c>
      <c r="AN1294" s="119">
        <v>12</v>
      </c>
      <c r="AO1294" s="119">
        <v>57</v>
      </c>
      <c r="AP1294" s="119">
        <v>63</v>
      </c>
      <c r="AQ1294" s="119">
        <v>58</v>
      </c>
      <c r="AR1294" s="119">
        <v>9</v>
      </c>
      <c r="AS1294" s="119">
        <v>2</v>
      </c>
      <c r="AT1294" s="119">
        <v>1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17.600000000000001</v>
      </c>
      <c r="BI1294" s="119">
        <v>17.5</v>
      </c>
      <c r="BJ1294" s="119">
        <v>22.3</v>
      </c>
      <c r="BK1294" s="119">
        <v>25.5</v>
      </c>
      <c r="BL1294" s="119">
        <v>1</v>
      </c>
      <c r="BM1294" s="119" t="s">
        <v>705</v>
      </c>
    </row>
    <row r="1295" spans="1:65" s="119" customFormat="1" ht="11.4" x14ac:dyDescent="0.2">
      <c r="A1295" s="119" t="s">
        <v>122</v>
      </c>
      <c r="B1295" s="119">
        <v>131</v>
      </c>
      <c r="C1295" s="119">
        <v>5</v>
      </c>
      <c r="D1295" s="119">
        <v>116</v>
      </c>
      <c r="E1295" s="119">
        <v>2</v>
      </c>
      <c r="F1295" s="119">
        <v>5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2</v>
      </c>
      <c r="M1295" s="119">
        <v>0</v>
      </c>
      <c r="N1295" s="119">
        <v>0</v>
      </c>
      <c r="O1295" s="119">
        <v>3.8170000000000002</v>
      </c>
      <c r="P1295" s="119">
        <v>88.55</v>
      </c>
      <c r="Q1295" s="119">
        <v>1.5269999999999999</v>
      </c>
      <c r="R1295" s="119">
        <v>3.8170000000000002</v>
      </c>
      <c r="S1295" s="119">
        <v>0</v>
      </c>
      <c r="T1295" s="119">
        <v>0.76300000000000001</v>
      </c>
      <c r="U1295" s="119">
        <v>0</v>
      </c>
      <c r="V1295" s="119">
        <v>0</v>
      </c>
      <c r="W1295" s="119">
        <v>0</v>
      </c>
      <c r="X1295" s="119">
        <v>1.5269999999999999</v>
      </c>
      <c r="Y1295" s="119">
        <v>0</v>
      </c>
      <c r="Z1295" s="119">
        <v>0</v>
      </c>
      <c r="AA1295" s="119" t="s">
        <v>507</v>
      </c>
      <c r="AB1295" s="119" t="s">
        <v>389</v>
      </c>
      <c r="AC1295" s="119" t="s">
        <v>389</v>
      </c>
      <c r="AD1295" s="119" t="s">
        <v>447</v>
      </c>
      <c r="AE1295" s="119" t="s">
        <v>54</v>
      </c>
      <c r="AF1295" s="119" t="s">
        <v>580</v>
      </c>
      <c r="AG1295" s="119" t="s">
        <v>54</v>
      </c>
      <c r="AH1295" s="119" t="s">
        <v>54</v>
      </c>
      <c r="AI1295" s="119" t="s">
        <v>54</v>
      </c>
      <c r="AJ1295" s="119" t="s">
        <v>428</v>
      </c>
      <c r="AK1295" s="119" t="s">
        <v>54</v>
      </c>
      <c r="AL1295" s="119" t="s">
        <v>54</v>
      </c>
      <c r="AM1295" s="119">
        <v>0</v>
      </c>
      <c r="AN1295" s="119">
        <v>4</v>
      </c>
      <c r="AO1295" s="119">
        <v>24</v>
      </c>
      <c r="AP1295" s="119">
        <v>29</v>
      </c>
      <c r="AQ1295" s="119">
        <v>63</v>
      </c>
      <c r="AR1295" s="119">
        <v>11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19.600000000000001</v>
      </c>
      <c r="BI1295" s="119">
        <v>20.7</v>
      </c>
      <c r="BJ1295" s="119">
        <v>23.8</v>
      </c>
      <c r="BK1295" s="119">
        <v>26.1</v>
      </c>
      <c r="BL1295" s="119">
        <v>0</v>
      </c>
      <c r="BM1295" s="119" t="s">
        <v>706</v>
      </c>
    </row>
    <row r="1296" spans="1:65" s="119" customFormat="1" ht="11.4" x14ac:dyDescent="0.2">
      <c r="A1296" s="119" t="s">
        <v>123</v>
      </c>
      <c r="B1296" s="119">
        <v>218</v>
      </c>
      <c r="C1296" s="119">
        <v>11</v>
      </c>
      <c r="D1296" s="119">
        <v>194</v>
      </c>
      <c r="E1296" s="119">
        <v>5</v>
      </c>
      <c r="F1296" s="119">
        <v>3</v>
      </c>
      <c r="G1296" s="119">
        <v>1</v>
      </c>
      <c r="H1296" s="119">
        <v>2</v>
      </c>
      <c r="I1296" s="119">
        <v>0</v>
      </c>
      <c r="J1296" s="119">
        <v>1</v>
      </c>
      <c r="K1296" s="119">
        <v>1</v>
      </c>
      <c r="L1296" s="119">
        <v>0</v>
      </c>
      <c r="M1296" s="119">
        <v>0</v>
      </c>
      <c r="N1296" s="119">
        <v>0</v>
      </c>
      <c r="O1296" s="119">
        <v>5.0460000000000003</v>
      </c>
      <c r="P1296" s="119">
        <v>88.99</v>
      </c>
      <c r="Q1296" s="119">
        <v>2.294</v>
      </c>
      <c r="R1296" s="119">
        <v>1.3759999999999999</v>
      </c>
      <c r="S1296" s="119">
        <v>0.45900000000000002</v>
      </c>
      <c r="T1296" s="119">
        <v>0.91700000000000004</v>
      </c>
      <c r="U1296" s="119">
        <v>0</v>
      </c>
      <c r="V1296" s="119">
        <v>0.45900000000000002</v>
      </c>
      <c r="W1296" s="119">
        <v>0.45900000000000002</v>
      </c>
      <c r="X1296" s="119">
        <v>0</v>
      </c>
      <c r="Y1296" s="119">
        <v>0</v>
      </c>
      <c r="Z1296" s="119">
        <v>0</v>
      </c>
      <c r="AA1296" s="119" t="s">
        <v>495</v>
      </c>
      <c r="AB1296" s="119" t="s">
        <v>504</v>
      </c>
      <c r="AC1296" s="119" t="s">
        <v>583</v>
      </c>
      <c r="AD1296" s="119" t="s">
        <v>419</v>
      </c>
      <c r="AE1296" s="119" t="s">
        <v>485</v>
      </c>
      <c r="AF1296" s="119" t="s">
        <v>429</v>
      </c>
      <c r="AG1296" s="119" t="s">
        <v>54</v>
      </c>
      <c r="AH1296" s="119" t="s">
        <v>665</v>
      </c>
      <c r="AI1296" s="119" t="s">
        <v>647</v>
      </c>
      <c r="AJ1296" s="119" t="s">
        <v>54</v>
      </c>
      <c r="AK1296" s="119" t="s">
        <v>54</v>
      </c>
      <c r="AL1296" s="119" t="s">
        <v>54</v>
      </c>
      <c r="AM1296" s="119">
        <v>0</v>
      </c>
      <c r="AN1296" s="119">
        <v>22</v>
      </c>
      <c r="AO1296" s="119">
        <v>74</v>
      </c>
      <c r="AP1296" s="119">
        <v>55</v>
      </c>
      <c r="AQ1296" s="119">
        <v>56</v>
      </c>
      <c r="AR1296" s="119">
        <v>11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16.600000000000001</v>
      </c>
      <c r="BI1296" s="119">
        <v>15.7</v>
      </c>
      <c r="BJ1296" s="119">
        <v>22.5</v>
      </c>
      <c r="BK1296" s="119">
        <v>25.2</v>
      </c>
      <c r="BL1296" s="119">
        <v>0</v>
      </c>
      <c r="BM1296" s="119" t="s">
        <v>705</v>
      </c>
    </row>
    <row r="1297" spans="1:65" s="119" customFormat="1" ht="11.4" x14ac:dyDescent="0.2">
      <c r="A1297" s="119" t="s">
        <v>123</v>
      </c>
      <c r="B1297" s="119">
        <v>160</v>
      </c>
      <c r="C1297" s="119">
        <v>4</v>
      </c>
      <c r="D1297" s="119">
        <v>148</v>
      </c>
      <c r="E1297" s="119">
        <v>1</v>
      </c>
      <c r="F1297" s="119">
        <v>6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2.5</v>
      </c>
      <c r="P1297" s="119">
        <v>92.5</v>
      </c>
      <c r="Q1297" s="119">
        <v>0.625</v>
      </c>
      <c r="R1297" s="119">
        <v>3.75</v>
      </c>
      <c r="S1297" s="119">
        <v>0.625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394</v>
      </c>
      <c r="AB1297" s="119" t="s">
        <v>396</v>
      </c>
      <c r="AC1297" s="119" t="s">
        <v>488</v>
      </c>
      <c r="AD1297" s="119" t="s">
        <v>435</v>
      </c>
      <c r="AE1297" s="119" t="s">
        <v>414</v>
      </c>
      <c r="AF1297" s="119" t="s">
        <v>54</v>
      </c>
      <c r="AG1297" s="119" t="s">
        <v>54</v>
      </c>
      <c r="AH1297" s="119" t="s">
        <v>54</v>
      </c>
      <c r="AI1297" s="119" t="s">
        <v>54</v>
      </c>
      <c r="AJ1297" s="119" t="s">
        <v>54</v>
      </c>
      <c r="AK1297" s="119" t="s">
        <v>54</v>
      </c>
      <c r="AL1297" s="119" t="s">
        <v>54</v>
      </c>
      <c r="AM1297" s="119">
        <v>1</v>
      </c>
      <c r="AN1297" s="119">
        <v>8</v>
      </c>
      <c r="AO1297" s="119">
        <v>29</v>
      </c>
      <c r="AP1297" s="119">
        <v>42</v>
      </c>
      <c r="AQ1297" s="119">
        <v>68</v>
      </c>
      <c r="AR1297" s="119">
        <v>12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18.8</v>
      </c>
      <c r="BI1297" s="119">
        <v>19.899999999999999</v>
      </c>
      <c r="BJ1297" s="119">
        <v>23.9</v>
      </c>
      <c r="BK1297" s="119">
        <v>26.1</v>
      </c>
      <c r="BL1297" s="119">
        <v>0</v>
      </c>
      <c r="BM1297" s="119" t="s">
        <v>706</v>
      </c>
    </row>
    <row r="1298" spans="1:65" s="119" customFormat="1" ht="11.4" x14ac:dyDescent="0.2">
      <c r="A1298" s="119" t="s">
        <v>124</v>
      </c>
      <c r="B1298" s="119">
        <v>198</v>
      </c>
      <c r="C1298" s="119">
        <v>4</v>
      </c>
      <c r="D1298" s="119">
        <v>180</v>
      </c>
      <c r="E1298" s="119">
        <v>9</v>
      </c>
      <c r="F1298" s="119">
        <v>5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2.02</v>
      </c>
      <c r="P1298" s="119">
        <v>90.91</v>
      </c>
      <c r="Q1298" s="119">
        <v>4.5449999999999999</v>
      </c>
      <c r="R1298" s="119">
        <v>2.5249999999999999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508</v>
      </c>
      <c r="AB1298" s="119" t="s">
        <v>584</v>
      </c>
      <c r="AC1298" s="119" t="s">
        <v>590</v>
      </c>
      <c r="AD1298" s="119" t="s">
        <v>581</v>
      </c>
      <c r="AE1298" s="119" t="s">
        <v>54</v>
      </c>
      <c r="AF1298" s="119" t="s">
        <v>54</v>
      </c>
      <c r="AG1298" s="119" t="s">
        <v>54</v>
      </c>
      <c r="AH1298" s="119" t="s">
        <v>54</v>
      </c>
      <c r="AI1298" s="119" t="s">
        <v>54</v>
      </c>
      <c r="AJ1298" s="119" t="s">
        <v>54</v>
      </c>
      <c r="AK1298" s="119" t="s">
        <v>54</v>
      </c>
      <c r="AL1298" s="119" t="s">
        <v>54</v>
      </c>
      <c r="AM1298" s="119">
        <v>1</v>
      </c>
      <c r="AN1298" s="119">
        <v>49</v>
      </c>
      <c r="AO1298" s="119">
        <v>114</v>
      </c>
      <c r="AP1298" s="119">
        <v>25</v>
      </c>
      <c r="AQ1298" s="119">
        <v>6</v>
      </c>
      <c r="AR1298" s="119">
        <v>0</v>
      </c>
      <c r="AS1298" s="119">
        <v>3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12.3</v>
      </c>
      <c r="BI1298" s="119">
        <v>11.5</v>
      </c>
      <c r="BJ1298" s="119">
        <v>15.3</v>
      </c>
      <c r="BK1298" s="119">
        <v>19.899999999999999</v>
      </c>
      <c r="BL1298" s="119">
        <v>0</v>
      </c>
      <c r="BM1298" s="119" t="s">
        <v>705</v>
      </c>
    </row>
    <row r="1299" spans="1:65" s="119" customFormat="1" ht="11.4" x14ac:dyDescent="0.2">
      <c r="A1299" s="119" t="s">
        <v>124</v>
      </c>
      <c r="B1299" s="119">
        <v>149</v>
      </c>
      <c r="C1299" s="119">
        <v>7</v>
      </c>
      <c r="D1299" s="119">
        <v>137</v>
      </c>
      <c r="E1299" s="119">
        <v>2</v>
      </c>
      <c r="F1299" s="119">
        <v>2</v>
      </c>
      <c r="G1299" s="119">
        <v>1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4.6980000000000004</v>
      </c>
      <c r="P1299" s="119">
        <v>91.95</v>
      </c>
      <c r="Q1299" s="119">
        <v>1.3420000000000001</v>
      </c>
      <c r="R1299" s="119">
        <v>1.3420000000000001</v>
      </c>
      <c r="S1299" s="119">
        <v>0.67100000000000004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506</v>
      </c>
      <c r="AB1299" s="119" t="s">
        <v>410</v>
      </c>
      <c r="AC1299" s="119" t="s">
        <v>434</v>
      </c>
      <c r="AD1299" s="119" t="s">
        <v>604</v>
      </c>
      <c r="AE1299" s="119" t="s">
        <v>397</v>
      </c>
      <c r="AF1299" s="119" t="s">
        <v>54</v>
      </c>
      <c r="AG1299" s="119" t="s">
        <v>54</v>
      </c>
      <c r="AH1299" s="119" t="s">
        <v>54</v>
      </c>
      <c r="AI1299" s="119" t="s">
        <v>54</v>
      </c>
      <c r="AJ1299" s="119" t="s">
        <v>54</v>
      </c>
      <c r="AK1299" s="119" t="s">
        <v>54</v>
      </c>
      <c r="AL1299" s="119" t="s">
        <v>54</v>
      </c>
      <c r="AM1299" s="119">
        <v>2</v>
      </c>
      <c r="AN1299" s="119">
        <v>9</v>
      </c>
      <c r="AO1299" s="119">
        <v>35</v>
      </c>
      <c r="AP1299" s="119">
        <v>56</v>
      </c>
      <c r="AQ1299" s="119">
        <v>41</v>
      </c>
      <c r="AR1299" s="119">
        <v>3</v>
      </c>
      <c r="AS1299" s="119">
        <v>3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17.5</v>
      </c>
      <c r="BI1299" s="119">
        <v>17.600000000000001</v>
      </c>
      <c r="BJ1299" s="119">
        <v>22.2</v>
      </c>
      <c r="BK1299" s="119">
        <v>24.9</v>
      </c>
      <c r="BL1299" s="119">
        <v>0</v>
      </c>
      <c r="BM1299" s="119" t="s">
        <v>706</v>
      </c>
    </row>
    <row r="1300" spans="1:65" s="119" customFormat="1" ht="11.4" x14ac:dyDescent="0.2">
      <c r="A1300" s="119" t="s">
        <v>125</v>
      </c>
      <c r="B1300" s="119">
        <v>210</v>
      </c>
      <c r="C1300" s="119">
        <v>5</v>
      </c>
      <c r="D1300" s="119">
        <v>188</v>
      </c>
      <c r="E1300" s="119">
        <v>5</v>
      </c>
      <c r="F1300" s="119">
        <v>8</v>
      </c>
      <c r="G1300" s="119">
        <v>0</v>
      </c>
      <c r="H1300" s="119">
        <v>3</v>
      </c>
      <c r="I1300" s="119">
        <v>0</v>
      </c>
      <c r="J1300" s="119">
        <v>0</v>
      </c>
      <c r="K1300" s="119">
        <v>1</v>
      </c>
      <c r="L1300" s="119">
        <v>0</v>
      </c>
      <c r="M1300" s="119">
        <v>0</v>
      </c>
      <c r="N1300" s="119">
        <v>0</v>
      </c>
      <c r="O1300" s="119">
        <v>2.3809999999999998</v>
      </c>
      <c r="P1300" s="119">
        <v>89.52</v>
      </c>
      <c r="Q1300" s="119">
        <v>2.3809999999999998</v>
      </c>
      <c r="R1300" s="119">
        <v>3.81</v>
      </c>
      <c r="S1300" s="119">
        <v>0</v>
      </c>
      <c r="T1300" s="119">
        <v>1.429</v>
      </c>
      <c r="U1300" s="119">
        <v>0</v>
      </c>
      <c r="V1300" s="119">
        <v>0</v>
      </c>
      <c r="W1300" s="119">
        <v>0.47599999999999998</v>
      </c>
      <c r="X1300" s="119">
        <v>0</v>
      </c>
      <c r="Y1300" s="119">
        <v>0</v>
      </c>
      <c r="Z1300" s="119">
        <v>0</v>
      </c>
      <c r="AA1300" s="119" t="s">
        <v>497</v>
      </c>
      <c r="AB1300" s="119" t="s">
        <v>420</v>
      </c>
      <c r="AC1300" s="119" t="s">
        <v>589</v>
      </c>
      <c r="AD1300" s="119" t="s">
        <v>425</v>
      </c>
      <c r="AE1300" s="119" t="s">
        <v>54</v>
      </c>
      <c r="AF1300" s="119" t="s">
        <v>488</v>
      </c>
      <c r="AG1300" s="119" t="s">
        <v>54</v>
      </c>
      <c r="AH1300" s="119" t="s">
        <v>54</v>
      </c>
      <c r="AI1300" s="119" t="s">
        <v>519</v>
      </c>
      <c r="AJ1300" s="119" t="s">
        <v>54</v>
      </c>
      <c r="AK1300" s="119" t="s">
        <v>54</v>
      </c>
      <c r="AL1300" s="119" t="s">
        <v>54</v>
      </c>
      <c r="AM1300" s="119">
        <v>0</v>
      </c>
      <c r="AN1300" s="119">
        <v>21</v>
      </c>
      <c r="AO1300" s="119">
        <v>57</v>
      </c>
      <c r="AP1300" s="119">
        <v>84</v>
      </c>
      <c r="AQ1300" s="119">
        <v>38</v>
      </c>
      <c r="AR1300" s="119">
        <v>9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16.5</v>
      </c>
      <c r="BI1300" s="119">
        <v>16.3</v>
      </c>
      <c r="BJ1300" s="119">
        <v>21.3</v>
      </c>
      <c r="BK1300" s="119">
        <v>24.9</v>
      </c>
      <c r="BL1300" s="119">
        <v>0</v>
      </c>
      <c r="BM1300" s="119" t="s">
        <v>705</v>
      </c>
    </row>
    <row r="1301" spans="1:65" s="119" customFormat="1" ht="11.4" x14ac:dyDescent="0.2">
      <c r="A1301" s="119" t="s">
        <v>125</v>
      </c>
      <c r="B1301" s="119">
        <v>146</v>
      </c>
      <c r="C1301" s="119">
        <v>3</v>
      </c>
      <c r="D1301" s="119">
        <v>139</v>
      </c>
      <c r="E1301" s="119">
        <v>0</v>
      </c>
      <c r="F1301" s="119">
        <v>4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2.0550000000000002</v>
      </c>
      <c r="P1301" s="119">
        <v>95.21</v>
      </c>
      <c r="Q1301" s="119">
        <v>0</v>
      </c>
      <c r="R1301" s="119">
        <v>2.74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433</v>
      </c>
      <c r="AB1301" s="119" t="s">
        <v>517</v>
      </c>
      <c r="AC1301" s="119" t="s">
        <v>54</v>
      </c>
      <c r="AD1301" s="119" t="s">
        <v>414</v>
      </c>
      <c r="AE1301" s="119" t="s">
        <v>54</v>
      </c>
      <c r="AF1301" s="119" t="s">
        <v>54</v>
      </c>
      <c r="AG1301" s="119" t="s">
        <v>54</v>
      </c>
      <c r="AH1301" s="119" t="s">
        <v>54</v>
      </c>
      <c r="AI1301" s="119" t="s">
        <v>54</v>
      </c>
      <c r="AJ1301" s="119" t="s">
        <v>54</v>
      </c>
      <c r="AK1301" s="119" t="s">
        <v>54</v>
      </c>
      <c r="AL1301" s="119" t="s">
        <v>54</v>
      </c>
      <c r="AM1301" s="119">
        <v>0</v>
      </c>
      <c r="AN1301" s="119">
        <v>2</v>
      </c>
      <c r="AO1301" s="119">
        <v>23</v>
      </c>
      <c r="AP1301" s="119">
        <v>65</v>
      </c>
      <c r="AQ1301" s="119">
        <v>41</v>
      </c>
      <c r="AR1301" s="119">
        <v>14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19.2</v>
      </c>
      <c r="BI1301" s="119">
        <v>19.100000000000001</v>
      </c>
      <c r="BJ1301" s="119">
        <v>23.7</v>
      </c>
      <c r="BK1301" s="119">
        <v>26.9</v>
      </c>
      <c r="BL1301" s="119">
        <v>0</v>
      </c>
      <c r="BM1301" s="119" t="s">
        <v>706</v>
      </c>
    </row>
    <row r="1302" spans="1:65" s="119" customFormat="1" ht="11.4" x14ac:dyDescent="0.2">
      <c r="A1302" s="119" t="s">
        <v>126</v>
      </c>
      <c r="B1302" s="119">
        <v>219</v>
      </c>
      <c r="C1302" s="119">
        <v>7</v>
      </c>
      <c r="D1302" s="119">
        <v>194</v>
      </c>
      <c r="E1302" s="119">
        <v>4</v>
      </c>
      <c r="F1302" s="119">
        <v>7</v>
      </c>
      <c r="G1302" s="119">
        <v>5</v>
      </c>
      <c r="H1302" s="119">
        <v>0</v>
      </c>
      <c r="I1302" s="119">
        <v>0</v>
      </c>
      <c r="J1302" s="119">
        <v>2</v>
      </c>
      <c r="K1302" s="119">
        <v>0</v>
      </c>
      <c r="L1302" s="119">
        <v>0</v>
      </c>
      <c r="M1302" s="119">
        <v>0</v>
      </c>
      <c r="N1302" s="119">
        <v>0</v>
      </c>
      <c r="O1302" s="119">
        <v>3.1960000000000002</v>
      </c>
      <c r="P1302" s="119">
        <v>88.58</v>
      </c>
      <c r="Q1302" s="119">
        <v>1.8260000000000001</v>
      </c>
      <c r="R1302" s="119">
        <v>3.1960000000000002</v>
      </c>
      <c r="S1302" s="119">
        <v>2.2829999999999999</v>
      </c>
      <c r="T1302" s="119">
        <v>0</v>
      </c>
      <c r="U1302" s="119">
        <v>0</v>
      </c>
      <c r="V1302" s="119">
        <v>0.91300000000000003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583</v>
      </c>
      <c r="AB1302" s="119" t="s">
        <v>410</v>
      </c>
      <c r="AC1302" s="119" t="s">
        <v>395</v>
      </c>
      <c r="AD1302" s="119" t="s">
        <v>409</v>
      </c>
      <c r="AE1302" s="119" t="s">
        <v>397</v>
      </c>
      <c r="AF1302" s="119" t="s">
        <v>54</v>
      </c>
      <c r="AG1302" s="119" t="s">
        <v>54</v>
      </c>
      <c r="AH1302" s="119" t="s">
        <v>492</v>
      </c>
      <c r="AI1302" s="119" t="s">
        <v>54</v>
      </c>
      <c r="AJ1302" s="119" t="s">
        <v>54</v>
      </c>
      <c r="AK1302" s="119" t="s">
        <v>54</v>
      </c>
      <c r="AL1302" s="119" t="s">
        <v>54</v>
      </c>
      <c r="AM1302" s="119">
        <v>0</v>
      </c>
      <c r="AN1302" s="119">
        <v>17</v>
      </c>
      <c r="AO1302" s="119">
        <v>56</v>
      </c>
      <c r="AP1302" s="119">
        <v>56</v>
      </c>
      <c r="AQ1302" s="119">
        <v>80</v>
      </c>
      <c r="AR1302" s="119">
        <v>10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17.8</v>
      </c>
      <c r="BI1302" s="119">
        <v>18.3</v>
      </c>
      <c r="BJ1302" s="119">
        <v>23.4</v>
      </c>
      <c r="BK1302" s="119">
        <v>24.9</v>
      </c>
      <c r="BL1302" s="119">
        <v>0</v>
      </c>
      <c r="BM1302" s="119" t="s">
        <v>705</v>
      </c>
    </row>
    <row r="1303" spans="1:65" s="119" customFormat="1" ht="11.4" x14ac:dyDescent="0.2">
      <c r="A1303" s="119" t="s">
        <v>126</v>
      </c>
      <c r="B1303" s="119">
        <v>187</v>
      </c>
      <c r="C1303" s="119">
        <v>3</v>
      </c>
      <c r="D1303" s="119">
        <v>176</v>
      </c>
      <c r="E1303" s="119">
        <v>1</v>
      </c>
      <c r="F1303" s="119">
        <v>4</v>
      </c>
      <c r="G1303" s="119">
        <v>1</v>
      </c>
      <c r="H1303" s="119">
        <v>2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1.6040000000000001</v>
      </c>
      <c r="P1303" s="119">
        <v>94.12</v>
      </c>
      <c r="Q1303" s="119">
        <v>0.53500000000000003</v>
      </c>
      <c r="R1303" s="119">
        <v>2.1389999999999998</v>
      </c>
      <c r="S1303" s="119">
        <v>0.53500000000000003</v>
      </c>
      <c r="T1303" s="119">
        <v>1.07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516</v>
      </c>
      <c r="AB1303" s="119" t="s">
        <v>512</v>
      </c>
      <c r="AC1303" s="119" t="s">
        <v>389</v>
      </c>
      <c r="AD1303" s="119" t="s">
        <v>504</v>
      </c>
      <c r="AE1303" s="119" t="s">
        <v>662</v>
      </c>
      <c r="AF1303" s="119" t="s">
        <v>590</v>
      </c>
      <c r="AG1303" s="119" t="s">
        <v>54</v>
      </c>
      <c r="AH1303" s="119" t="s">
        <v>54</v>
      </c>
      <c r="AI1303" s="119" t="s">
        <v>54</v>
      </c>
      <c r="AJ1303" s="119" t="s">
        <v>54</v>
      </c>
      <c r="AK1303" s="119" t="s">
        <v>54</v>
      </c>
      <c r="AL1303" s="119" t="s">
        <v>54</v>
      </c>
      <c r="AM1303" s="119">
        <v>0</v>
      </c>
      <c r="AN1303" s="119">
        <v>6</v>
      </c>
      <c r="AO1303" s="119">
        <v>33</v>
      </c>
      <c r="AP1303" s="119">
        <v>65</v>
      </c>
      <c r="AQ1303" s="119">
        <v>76</v>
      </c>
      <c r="AR1303" s="119">
        <v>5</v>
      </c>
      <c r="AS1303" s="119">
        <v>2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</v>
      </c>
      <c r="BI1303" s="119">
        <v>19.5</v>
      </c>
      <c r="BJ1303" s="119">
        <v>23.2</v>
      </c>
      <c r="BK1303" s="119">
        <v>24.9</v>
      </c>
      <c r="BL1303" s="119">
        <v>0</v>
      </c>
      <c r="BM1303" s="119" t="s">
        <v>706</v>
      </c>
    </row>
    <row r="1304" spans="1:65" s="119" customFormat="1" ht="11.4" x14ac:dyDescent="0.2">
      <c r="A1304" s="119" t="s">
        <v>127</v>
      </c>
      <c r="B1304" s="119">
        <v>194</v>
      </c>
      <c r="C1304" s="119">
        <v>4</v>
      </c>
      <c r="D1304" s="119">
        <v>174</v>
      </c>
      <c r="E1304" s="119">
        <v>4</v>
      </c>
      <c r="F1304" s="119">
        <v>3</v>
      </c>
      <c r="G1304" s="119">
        <v>7</v>
      </c>
      <c r="H1304" s="119">
        <v>0</v>
      </c>
      <c r="I1304" s="119">
        <v>0</v>
      </c>
      <c r="J1304" s="119">
        <v>0</v>
      </c>
      <c r="K1304" s="119">
        <v>0</v>
      </c>
      <c r="L1304" s="119">
        <v>2</v>
      </c>
      <c r="M1304" s="119">
        <v>0</v>
      </c>
      <c r="N1304" s="119">
        <v>0</v>
      </c>
      <c r="O1304" s="119">
        <v>2.0619999999999998</v>
      </c>
      <c r="P1304" s="119">
        <v>89.69</v>
      </c>
      <c r="Q1304" s="119">
        <v>2.0619999999999998</v>
      </c>
      <c r="R1304" s="119">
        <v>1.546</v>
      </c>
      <c r="S1304" s="119">
        <v>3.6080000000000001</v>
      </c>
      <c r="T1304" s="119">
        <v>0</v>
      </c>
      <c r="U1304" s="119">
        <v>0</v>
      </c>
      <c r="V1304" s="119">
        <v>0</v>
      </c>
      <c r="W1304" s="119">
        <v>0</v>
      </c>
      <c r="X1304" s="119">
        <v>1.0309999999999999</v>
      </c>
      <c r="Y1304" s="119">
        <v>0</v>
      </c>
      <c r="Z1304" s="119">
        <v>0</v>
      </c>
      <c r="AA1304" s="119" t="s">
        <v>398</v>
      </c>
      <c r="AB1304" s="119" t="s">
        <v>423</v>
      </c>
      <c r="AC1304" s="119" t="s">
        <v>577</v>
      </c>
      <c r="AD1304" s="119" t="s">
        <v>578</v>
      </c>
      <c r="AE1304" s="119" t="s">
        <v>384</v>
      </c>
      <c r="AF1304" s="119" t="s">
        <v>54</v>
      </c>
      <c r="AG1304" s="119" t="s">
        <v>54</v>
      </c>
      <c r="AH1304" s="119" t="s">
        <v>54</v>
      </c>
      <c r="AI1304" s="119" t="s">
        <v>54</v>
      </c>
      <c r="AJ1304" s="119" t="s">
        <v>441</v>
      </c>
      <c r="AK1304" s="119" t="s">
        <v>54</v>
      </c>
      <c r="AL1304" s="119" t="s">
        <v>54</v>
      </c>
      <c r="AM1304" s="119">
        <v>1</v>
      </c>
      <c r="AN1304" s="119">
        <v>6</v>
      </c>
      <c r="AO1304" s="119">
        <v>55</v>
      </c>
      <c r="AP1304" s="119">
        <v>67</v>
      </c>
      <c r="AQ1304" s="119">
        <v>52</v>
      </c>
      <c r="AR1304" s="119">
        <v>11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17.8</v>
      </c>
      <c r="BI1304" s="119">
        <v>18.100000000000001</v>
      </c>
      <c r="BJ1304" s="119">
        <v>22.6</v>
      </c>
      <c r="BK1304" s="119">
        <v>25.2</v>
      </c>
      <c r="BL1304" s="119">
        <v>0</v>
      </c>
      <c r="BM1304" s="119" t="s">
        <v>705</v>
      </c>
    </row>
    <row r="1305" spans="1:65" s="119" customFormat="1" ht="11.4" x14ac:dyDescent="0.2">
      <c r="A1305" s="119" t="s">
        <v>127</v>
      </c>
      <c r="B1305" s="119">
        <v>167</v>
      </c>
      <c r="C1305" s="119">
        <v>7</v>
      </c>
      <c r="D1305" s="119">
        <v>154</v>
      </c>
      <c r="E1305" s="119">
        <v>0</v>
      </c>
      <c r="F1305" s="119">
        <v>5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4.1920000000000002</v>
      </c>
      <c r="P1305" s="119">
        <v>92.22</v>
      </c>
      <c r="Q1305" s="119">
        <v>0</v>
      </c>
      <c r="R1305" s="119">
        <v>2.9940000000000002</v>
      </c>
      <c r="S1305" s="119">
        <v>0</v>
      </c>
      <c r="T1305" s="119">
        <v>0.59899999999999998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595</v>
      </c>
      <c r="AB1305" s="119" t="s">
        <v>389</v>
      </c>
      <c r="AC1305" s="119" t="s">
        <v>54</v>
      </c>
      <c r="AD1305" s="119" t="s">
        <v>511</v>
      </c>
      <c r="AE1305" s="119" t="s">
        <v>54</v>
      </c>
      <c r="AF1305" s="119" t="s">
        <v>406</v>
      </c>
      <c r="AG1305" s="119" t="s">
        <v>54</v>
      </c>
      <c r="AH1305" s="119" t="s">
        <v>54</v>
      </c>
      <c r="AI1305" s="119" t="s">
        <v>54</v>
      </c>
      <c r="AJ1305" s="119" t="s">
        <v>54</v>
      </c>
      <c r="AK1305" s="119" t="s">
        <v>54</v>
      </c>
      <c r="AL1305" s="119" t="s">
        <v>54</v>
      </c>
      <c r="AM1305" s="119">
        <v>1</v>
      </c>
      <c r="AN1305" s="119">
        <v>3</v>
      </c>
      <c r="AO1305" s="119">
        <v>24</v>
      </c>
      <c r="AP1305" s="119">
        <v>62</v>
      </c>
      <c r="AQ1305" s="119">
        <v>65</v>
      </c>
      <c r="AR1305" s="119">
        <v>12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19.100000000000001</v>
      </c>
      <c r="BI1305" s="119">
        <v>19.600000000000001</v>
      </c>
      <c r="BJ1305" s="119">
        <v>23</v>
      </c>
      <c r="BK1305" s="119">
        <v>25.4</v>
      </c>
      <c r="BL1305" s="119">
        <v>0</v>
      </c>
      <c r="BM1305" s="119" t="s">
        <v>706</v>
      </c>
    </row>
    <row r="1306" spans="1:65" s="119" customFormat="1" ht="11.4" x14ac:dyDescent="0.2">
      <c r="A1306" s="119" t="s">
        <v>128</v>
      </c>
      <c r="B1306" s="119">
        <v>177</v>
      </c>
      <c r="C1306" s="119">
        <v>4</v>
      </c>
      <c r="D1306" s="119">
        <v>162</v>
      </c>
      <c r="E1306" s="119">
        <v>2</v>
      </c>
      <c r="F1306" s="119">
        <v>5</v>
      </c>
      <c r="G1306" s="119">
        <v>4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2.2599999999999998</v>
      </c>
      <c r="P1306" s="119">
        <v>91.53</v>
      </c>
      <c r="Q1306" s="119">
        <v>1.1299999999999999</v>
      </c>
      <c r="R1306" s="119">
        <v>2.8250000000000002</v>
      </c>
      <c r="S1306" s="119">
        <v>2.2599999999999998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419</v>
      </c>
      <c r="AB1306" s="119" t="s">
        <v>424</v>
      </c>
      <c r="AC1306" s="119" t="s">
        <v>479</v>
      </c>
      <c r="AD1306" s="119" t="s">
        <v>426</v>
      </c>
      <c r="AE1306" s="119" t="s">
        <v>436</v>
      </c>
      <c r="AF1306" s="119" t="s">
        <v>54</v>
      </c>
      <c r="AG1306" s="119" t="s">
        <v>54</v>
      </c>
      <c r="AH1306" s="119" t="s">
        <v>54</v>
      </c>
      <c r="AI1306" s="119" t="s">
        <v>54</v>
      </c>
      <c r="AJ1306" s="119" t="s">
        <v>54</v>
      </c>
      <c r="AK1306" s="119" t="s">
        <v>54</v>
      </c>
      <c r="AL1306" s="119" t="s">
        <v>54</v>
      </c>
      <c r="AM1306" s="119">
        <v>0</v>
      </c>
      <c r="AN1306" s="119">
        <v>1</v>
      </c>
      <c r="AO1306" s="119">
        <v>12</v>
      </c>
      <c r="AP1306" s="119">
        <v>40</v>
      </c>
      <c r="AQ1306" s="119">
        <v>93</v>
      </c>
      <c r="AR1306" s="119">
        <v>30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21.4</v>
      </c>
      <c r="BI1306" s="119">
        <v>21.9</v>
      </c>
      <c r="BJ1306" s="119">
        <v>25.7</v>
      </c>
      <c r="BK1306" s="119">
        <v>27.4</v>
      </c>
      <c r="BL1306" s="119">
        <v>0</v>
      </c>
      <c r="BM1306" s="119" t="s">
        <v>705</v>
      </c>
    </row>
    <row r="1307" spans="1:65" s="119" customFormat="1" ht="11.4" x14ac:dyDescent="0.2">
      <c r="A1307" s="119" t="s">
        <v>128</v>
      </c>
      <c r="B1307" s="119">
        <v>159</v>
      </c>
      <c r="C1307" s="119">
        <v>2</v>
      </c>
      <c r="D1307" s="119">
        <v>147</v>
      </c>
      <c r="E1307" s="119">
        <v>2</v>
      </c>
      <c r="F1307" s="119">
        <v>3</v>
      </c>
      <c r="G1307" s="119">
        <v>2</v>
      </c>
      <c r="H1307" s="119">
        <v>1</v>
      </c>
      <c r="I1307" s="119">
        <v>0</v>
      </c>
      <c r="J1307" s="119">
        <v>1</v>
      </c>
      <c r="K1307" s="119">
        <v>1</v>
      </c>
      <c r="L1307" s="119">
        <v>0</v>
      </c>
      <c r="M1307" s="119">
        <v>0</v>
      </c>
      <c r="N1307" s="119">
        <v>0</v>
      </c>
      <c r="O1307" s="119">
        <v>1.258</v>
      </c>
      <c r="P1307" s="119">
        <v>92.45</v>
      </c>
      <c r="Q1307" s="119">
        <v>1.258</v>
      </c>
      <c r="R1307" s="119">
        <v>1.887</v>
      </c>
      <c r="S1307" s="119">
        <v>1.258</v>
      </c>
      <c r="T1307" s="119">
        <v>0.629</v>
      </c>
      <c r="U1307" s="119">
        <v>0</v>
      </c>
      <c r="V1307" s="119">
        <v>0.629</v>
      </c>
      <c r="W1307" s="119">
        <v>0.629</v>
      </c>
      <c r="X1307" s="119">
        <v>0</v>
      </c>
      <c r="Y1307" s="119">
        <v>0</v>
      </c>
      <c r="Z1307" s="119">
        <v>0</v>
      </c>
      <c r="AA1307" s="119" t="s">
        <v>423</v>
      </c>
      <c r="AB1307" s="119" t="s">
        <v>412</v>
      </c>
      <c r="AC1307" s="119" t="s">
        <v>486</v>
      </c>
      <c r="AD1307" s="119" t="s">
        <v>432</v>
      </c>
      <c r="AE1307" s="119" t="s">
        <v>503</v>
      </c>
      <c r="AF1307" s="119" t="s">
        <v>648</v>
      </c>
      <c r="AG1307" s="119" t="s">
        <v>54</v>
      </c>
      <c r="AH1307" s="119" t="s">
        <v>419</v>
      </c>
      <c r="AI1307" s="119" t="s">
        <v>657</v>
      </c>
      <c r="AJ1307" s="119" t="s">
        <v>54</v>
      </c>
      <c r="AK1307" s="119" t="s">
        <v>54</v>
      </c>
      <c r="AL1307" s="119" t="s">
        <v>54</v>
      </c>
      <c r="AM1307" s="119">
        <v>0</v>
      </c>
      <c r="AN1307" s="119">
        <v>2</v>
      </c>
      <c r="AO1307" s="119">
        <v>29</v>
      </c>
      <c r="AP1307" s="119">
        <v>42</v>
      </c>
      <c r="AQ1307" s="119">
        <v>71</v>
      </c>
      <c r="AR1307" s="119">
        <v>15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19.899999999999999</v>
      </c>
      <c r="BI1307" s="119">
        <v>20.6</v>
      </c>
      <c r="BJ1307" s="119">
        <v>24.1</v>
      </c>
      <c r="BK1307" s="119">
        <v>26.2</v>
      </c>
      <c r="BL1307" s="119">
        <v>0</v>
      </c>
      <c r="BM1307" s="119" t="s">
        <v>706</v>
      </c>
    </row>
    <row r="1308" spans="1:65" s="119" customFormat="1" ht="11.4" x14ac:dyDescent="0.2">
      <c r="A1308" s="119" t="s">
        <v>129</v>
      </c>
      <c r="B1308" s="119">
        <v>160</v>
      </c>
      <c r="C1308" s="119">
        <v>5</v>
      </c>
      <c r="D1308" s="119">
        <v>146</v>
      </c>
      <c r="E1308" s="119">
        <v>1</v>
      </c>
      <c r="F1308" s="119">
        <v>4</v>
      </c>
      <c r="G1308" s="119">
        <v>3</v>
      </c>
      <c r="H1308" s="119">
        <v>0</v>
      </c>
      <c r="I1308" s="119">
        <v>0</v>
      </c>
      <c r="J1308" s="119">
        <v>0</v>
      </c>
      <c r="K1308" s="119">
        <v>0</v>
      </c>
      <c r="L1308" s="119">
        <v>1</v>
      </c>
      <c r="M1308" s="119">
        <v>0</v>
      </c>
      <c r="N1308" s="119">
        <v>0</v>
      </c>
      <c r="O1308" s="119">
        <v>3.125</v>
      </c>
      <c r="P1308" s="119">
        <v>91.25</v>
      </c>
      <c r="Q1308" s="119">
        <v>0.625</v>
      </c>
      <c r="R1308" s="119">
        <v>2.5</v>
      </c>
      <c r="S1308" s="119">
        <v>1.875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0.625</v>
      </c>
      <c r="Y1308" s="119">
        <v>0</v>
      </c>
      <c r="Z1308" s="119">
        <v>0</v>
      </c>
      <c r="AA1308" s="119" t="s">
        <v>396</v>
      </c>
      <c r="AB1308" s="119" t="s">
        <v>397</v>
      </c>
      <c r="AC1308" s="119" t="s">
        <v>382</v>
      </c>
      <c r="AD1308" s="119" t="s">
        <v>389</v>
      </c>
      <c r="AE1308" s="119" t="s">
        <v>438</v>
      </c>
      <c r="AF1308" s="119" t="s">
        <v>54</v>
      </c>
      <c r="AG1308" s="119" t="s">
        <v>54</v>
      </c>
      <c r="AH1308" s="119" t="s">
        <v>54</v>
      </c>
      <c r="AI1308" s="119" t="s">
        <v>54</v>
      </c>
      <c r="AJ1308" s="119" t="s">
        <v>459</v>
      </c>
      <c r="AK1308" s="119" t="s">
        <v>54</v>
      </c>
      <c r="AL1308" s="119" t="s">
        <v>54</v>
      </c>
      <c r="AM1308" s="119">
        <v>0</v>
      </c>
      <c r="AN1308" s="119">
        <v>0</v>
      </c>
      <c r="AO1308" s="119">
        <v>2</v>
      </c>
      <c r="AP1308" s="119">
        <v>61</v>
      </c>
      <c r="AQ1308" s="119">
        <v>79</v>
      </c>
      <c r="AR1308" s="119">
        <v>18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</v>
      </c>
      <c r="BI1308" s="119">
        <v>20.9</v>
      </c>
      <c r="BJ1308" s="119">
        <v>24.4</v>
      </c>
      <c r="BK1308" s="119">
        <v>26.2</v>
      </c>
      <c r="BL1308" s="119">
        <v>0</v>
      </c>
      <c r="BM1308" s="119" t="s">
        <v>705</v>
      </c>
    </row>
    <row r="1309" spans="1:65" s="119" customFormat="1" ht="11.4" x14ac:dyDescent="0.2">
      <c r="A1309" s="119" t="s">
        <v>129</v>
      </c>
      <c r="B1309" s="119">
        <v>188</v>
      </c>
      <c r="C1309" s="119">
        <v>3</v>
      </c>
      <c r="D1309" s="119">
        <v>176</v>
      </c>
      <c r="E1309" s="119">
        <v>0</v>
      </c>
      <c r="F1309" s="119">
        <v>8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1.5960000000000001</v>
      </c>
      <c r="P1309" s="119">
        <v>93.62</v>
      </c>
      <c r="Q1309" s="119">
        <v>0</v>
      </c>
      <c r="R1309" s="119">
        <v>4.2549999999999999</v>
      </c>
      <c r="S1309" s="119">
        <v>0.53200000000000003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425</v>
      </c>
      <c r="AB1309" s="119" t="s">
        <v>517</v>
      </c>
      <c r="AC1309" s="119" t="s">
        <v>54</v>
      </c>
      <c r="AD1309" s="119" t="s">
        <v>413</v>
      </c>
      <c r="AE1309" s="119" t="s">
        <v>643</v>
      </c>
      <c r="AF1309" s="119" t="s">
        <v>54</v>
      </c>
      <c r="AG1309" s="119" t="s">
        <v>54</v>
      </c>
      <c r="AH1309" s="119" t="s">
        <v>54</v>
      </c>
      <c r="AI1309" s="119" t="s">
        <v>54</v>
      </c>
      <c r="AJ1309" s="119" t="s">
        <v>54</v>
      </c>
      <c r="AK1309" s="119" t="s">
        <v>54</v>
      </c>
      <c r="AL1309" s="119" t="s">
        <v>54</v>
      </c>
      <c r="AM1309" s="119">
        <v>0</v>
      </c>
      <c r="AN1309" s="119">
        <v>5</v>
      </c>
      <c r="AO1309" s="119">
        <v>29</v>
      </c>
      <c r="AP1309" s="119">
        <v>72</v>
      </c>
      <c r="AQ1309" s="119">
        <v>66</v>
      </c>
      <c r="AR1309" s="119">
        <v>15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19.2</v>
      </c>
      <c r="BI1309" s="119">
        <v>19.5</v>
      </c>
      <c r="BJ1309" s="119">
        <v>23.2</v>
      </c>
      <c r="BK1309" s="119">
        <v>26.2</v>
      </c>
      <c r="BL1309" s="119">
        <v>0</v>
      </c>
      <c r="BM1309" s="119" t="s">
        <v>706</v>
      </c>
    </row>
    <row r="1310" spans="1:65" s="119" customFormat="1" ht="11.4" x14ac:dyDescent="0.2">
      <c r="A1310" s="119" t="s">
        <v>130</v>
      </c>
      <c r="B1310" s="119">
        <v>148</v>
      </c>
      <c r="C1310" s="119">
        <v>7</v>
      </c>
      <c r="D1310" s="119">
        <v>127</v>
      </c>
      <c r="E1310" s="119">
        <v>1</v>
      </c>
      <c r="F1310" s="119">
        <v>1</v>
      </c>
      <c r="G1310" s="119">
        <v>10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1</v>
      </c>
      <c r="M1310" s="119">
        <v>0</v>
      </c>
      <c r="N1310" s="119">
        <v>0</v>
      </c>
      <c r="O1310" s="119">
        <v>4.7300000000000004</v>
      </c>
      <c r="P1310" s="119">
        <v>85.81</v>
      </c>
      <c r="Q1310" s="119">
        <v>0.67600000000000005</v>
      </c>
      <c r="R1310" s="119">
        <v>0.67600000000000005</v>
      </c>
      <c r="S1310" s="119">
        <v>6.7569999999999997</v>
      </c>
      <c r="T1310" s="119">
        <v>0.67600000000000005</v>
      </c>
      <c r="U1310" s="119">
        <v>0</v>
      </c>
      <c r="V1310" s="119">
        <v>0</v>
      </c>
      <c r="W1310" s="119">
        <v>0</v>
      </c>
      <c r="X1310" s="119">
        <v>0.67600000000000005</v>
      </c>
      <c r="Y1310" s="119">
        <v>0</v>
      </c>
      <c r="Z1310" s="119">
        <v>0</v>
      </c>
      <c r="AA1310" s="119" t="s">
        <v>388</v>
      </c>
      <c r="AB1310" s="119" t="s">
        <v>441</v>
      </c>
      <c r="AC1310" s="119" t="s">
        <v>600</v>
      </c>
      <c r="AD1310" s="119" t="s">
        <v>443</v>
      </c>
      <c r="AE1310" s="119" t="s">
        <v>563</v>
      </c>
      <c r="AF1310" s="119" t="s">
        <v>513</v>
      </c>
      <c r="AG1310" s="119" t="s">
        <v>54</v>
      </c>
      <c r="AH1310" s="119" t="s">
        <v>54</v>
      </c>
      <c r="AI1310" s="119" t="s">
        <v>54</v>
      </c>
      <c r="AJ1310" s="119" t="s">
        <v>388</v>
      </c>
      <c r="AK1310" s="119" t="s">
        <v>54</v>
      </c>
      <c r="AL1310" s="119" t="s">
        <v>54</v>
      </c>
      <c r="AM1310" s="119">
        <v>0</v>
      </c>
      <c r="AN1310" s="119">
        <v>3</v>
      </c>
      <c r="AO1310" s="119">
        <v>1</v>
      </c>
      <c r="AP1310" s="119">
        <v>22</v>
      </c>
      <c r="AQ1310" s="119">
        <v>77</v>
      </c>
      <c r="AR1310" s="119">
        <v>41</v>
      </c>
      <c r="AS1310" s="119">
        <v>3</v>
      </c>
      <c r="AT1310" s="119">
        <v>1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23.2</v>
      </c>
      <c r="BI1310" s="119">
        <v>23.4</v>
      </c>
      <c r="BJ1310" s="119">
        <v>26.7</v>
      </c>
      <c r="BK1310" s="119">
        <v>28.8</v>
      </c>
      <c r="BL1310" s="119">
        <v>0</v>
      </c>
      <c r="BM1310" s="119" t="s">
        <v>705</v>
      </c>
    </row>
    <row r="1311" spans="1:65" s="119" customFormat="1" ht="11.4" x14ac:dyDescent="0.2">
      <c r="A1311" s="119" t="s">
        <v>130</v>
      </c>
      <c r="B1311" s="119">
        <v>188</v>
      </c>
      <c r="C1311" s="119">
        <v>4</v>
      </c>
      <c r="D1311" s="119">
        <v>181</v>
      </c>
      <c r="E1311" s="119">
        <v>0</v>
      </c>
      <c r="F1311" s="119">
        <v>1</v>
      </c>
      <c r="G1311" s="119">
        <v>1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2.1280000000000001</v>
      </c>
      <c r="P1311" s="119">
        <v>96.28</v>
      </c>
      <c r="Q1311" s="119">
        <v>0</v>
      </c>
      <c r="R1311" s="119">
        <v>0.53200000000000003</v>
      </c>
      <c r="S1311" s="119">
        <v>0.53200000000000003</v>
      </c>
      <c r="T1311" s="119">
        <v>0.53200000000000003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453</v>
      </c>
      <c r="AB1311" s="119" t="s">
        <v>511</v>
      </c>
      <c r="AC1311" s="119" t="s">
        <v>54</v>
      </c>
      <c r="AD1311" s="119" t="s">
        <v>403</v>
      </c>
      <c r="AE1311" s="119" t="s">
        <v>382</v>
      </c>
      <c r="AF1311" s="119" t="s">
        <v>508</v>
      </c>
      <c r="AG1311" s="119" t="s">
        <v>54</v>
      </c>
      <c r="AH1311" s="119" t="s">
        <v>54</v>
      </c>
      <c r="AI1311" s="119" t="s">
        <v>54</v>
      </c>
      <c r="AJ1311" s="119" t="s">
        <v>54</v>
      </c>
      <c r="AK1311" s="119" t="s">
        <v>54</v>
      </c>
      <c r="AL1311" s="119" t="s">
        <v>54</v>
      </c>
      <c r="AM1311" s="119">
        <v>0</v>
      </c>
      <c r="AN1311" s="119">
        <v>2</v>
      </c>
      <c r="AO1311" s="119">
        <v>18</v>
      </c>
      <c r="AP1311" s="119">
        <v>30</v>
      </c>
      <c r="AQ1311" s="119">
        <v>119</v>
      </c>
      <c r="AR1311" s="119">
        <v>18</v>
      </c>
      <c r="AS1311" s="119">
        <v>0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20.8</v>
      </c>
      <c r="BI1311" s="119">
        <v>21.1</v>
      </c>
      <c r="BJ1311" s="119">
        <v>24.2</v>
      </c>
      <c r="BK1311" s="119">
        <v>25.7</v>
      </c>
      <c r="BL1311" s="119">
        <v>0</v>
      </c>
      <c r="BM1311" s="119" t="s">
        <v>706</v>
      </c>
    </row>
    <row r="1312" spans="1:65" s="119" customFormat="1" ht="11.4" x14ac:dyDescent="0.2">
      <c r="A1312" s="119" t="s">
        <v>131</v>
      </c>
      <c r="B1312" s="119">
        <v>142</v>
      </c>
      <c r="C1312" s="119">
        <v>3</v>
      </c>
      <c r="D1312" s="119">
        <v>128</v>
      </c>
      <c r="E1312" s="119">
        <v>3</v>
      </c>
      <c r="F1312" s="119">
        <v>4</v>
      </c>
      <c r="G1312" s="119">
        <v>4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2.113</v>
      </c>
      <c r="P1312" s="119">
        <v>90.14</v>
      </c>
      <c r="Q1312" s="119">
        <v>2.113</v>
      </c>
      <c r="R1312" s="119">
        <v>2.8170000000000002</v>
      </c>
      <c r="S1312" s="119">
        <v>2.8170000000000002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501</v>
      </c>
      <c r="AB1312" s="119" t="s">
        <v>404</v>
      </c>
      <c r="AC1312" s="119" t="s">
        <v>509</v>
      </c>
      <c r="AD1312" s="119" t="s">
        <v>671</v>
      </c>
      <c r="AE1312" s="119" t="s">
        <v>453</v>
      </c>
      <c r="AF1312" s="119" t="s">
        <v>54</v>
      </c>
      <c r="AG1312" s="119" t="s">
        <v>54</v>
      </c>
      <c r="AH1312" s="119" t="s">
        <v>54</v>
      </c>
      <c r="AI1312" s="119" t="s">
        <v>54</v>
      </c>
      <c r="AJ1312" s="119" t="s">
        <v>54</v>
      </c>
      <c r="AK1312" s="119" t="s">
        <v>54</v>
      </c>
      <c r="AL1312" s="119" t="s">
        <v>54</v>
      </c>
      <c r="AM1312" s="119">
        <v>0</v>
      </c>
      <c r="AN1312" s="119">
        <v>2</v>
      </c>
      <c r="AO1312" s="119">
        <v>3</v>
      </c>
      <c r="AP1312" s="119">
        <v>47</v>
      </c>
      <c r="AQ1312" s="119">
        <v>66</v>
      </c>
      <c r="AR1312" s="119">
        <v>22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1</v>
      </c>
      <c r="BH1312" s="119">
        <v>21.6</v>
      </c>
      <c r="BI1312" s="119">
        <v>21</v>
      </c>
      <c r="BJ1312" s="119">
        <v>25.2</v>
      </c>
      <c r="BK1312" s="119">
        <v>27.1</v>
      </c>
      <c r="BL1312" s="119">
        <v>1</v>
      </c>
      <c r="BM1312" s="119" t="s">
        <v>705</v>
      </c>
    </row>
    <row r="1313" spans="1:65" s="119" customFormat="1" ht="11.4" x14ac:dyDescent="0.2">
      <c r="A1313" s="119" t="s">
        <v>131</v>
      </c>
      <c r="B1313" s="119">
        <v>139</v>
      </c>
      <c r="C1313" s="119">
        <v>1</v>
      </c>
      <c r="D1313" s="119">
        <v>134</v>
      </c>
      <c r="E1313" s="119">
        <v>1</v>
      </c>
      <c r="F1313" s="119">
        <v>3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0.71899999999999997</v>
      </c>
      <c r="P1313" s="119">
        <v>96.4</v>
      </c>
      <c r="Q1313" s="119">
        <v>0.71899999999999997</v>
      </c>
      <c r="R1313" s="119">
        <v>2.1579999999999999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561</v>
      </c>
      <c r="AB1313" s="119" t="s">
        <v>426</v>
      </c>
      <c r="AC1313" s="119" t="s">
        <v>578</v>
      </c>
      <c r="AD1313" s="119" t="s">
        <v>400</v>
      </c>
      <c r="AE1313" s="119" t="s">
        <v>54</v>
      </c>
      <c r="AF1313" s="119" t="s">
        <v>54</v>
      </c>
      <c r="AG1313" s="119" t="s">
        <v>54</v>
      </c>
      <c r="AH1313" s="119" t="s">
        <v>54</v>
      </c>
      <c r="AI1313" s="119" t="s">
        <v>54</v>
      </c>
      <c r="AJ1313" s="119" t="s">
        <v>54</v>
      </c>
      <c r="AK1313" s="119" t="s">
        <v>54</v>
      </c>
      <c r="AL1313" s="119" t="s">
        <v>54</v>
      </c>
      <c r="AM1313" s="119">
        <v>0</v>
      </c>
      <c r="AN1313" s="119">
        <v>3</v>
      </c>
      <c r="AO1313" s="119">
        <v>18</v>
      </c>
      <c r="AP1313" s="119">
        <v>40</v>
      </c>
      <c r="AQ1313" s="119">
        <v>54</v>
      </c>
      <c r="AR1313" s="119">
        <v>23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20.2</v>
      </c>
      <c r="BI1313" s="119">
        <v>20.7</v>
      </c>
      <c r="BJ1313" s="119">
        <v>25.1</v>
      </c>
      <c r="BK1313" s="119">
        <v>27.1</v>
      </c>
      <c r="BL1313" s="119">
        <v>0</v>
      </c>
      <c r="BM1313" s="119" t="s">
        <v>706</v>
      </c>
    </row>
    <row r="1314" spans="1:65" s="119" customFormat="1" ht="11.4" x14ac:dyDescent="0.2">
      <c r="A1314" s="119" t="s">
        <v>132</v>
      </c>
      <c r="B1314" s="119">
        <v>141</v>
      </c>
      <c r="C1314" s="119">
        <v>2</v>
      </c>
      <c r="D1314" s="119">
        <v>131</v>
      </c>
      <c r="E1314" s="119">
        <v>0</v>
      </c>
      <c r="F1314" s="119">
        <v>3</v>
      </c>
      <c r="G1314" s="119">
        <v>5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1.4179999999999999</v>
      </c>
      <c r="P1314" s="119">
        <v>92.91</v>
      </c>
      <c r="Q1314" s="119">
        <v>0</v>
      </c>
      <c r="R1314" s="119">
        <v>2.1280000000000001</v>
      </c>
      <c r="S1314" s="119">
        <v>3.5459999999999998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401</v>
      </c>
      <c r="AB1314" s="119" t="s">
        <v>430</v>
      </c>
      <c r="AC1314" s="119" t="s">
        <v>54</v>
      </c>
      <c r="AD1314" s="119" t="s">
        <v>411</v>
      </c>
      <c r="AE1314" s="119" t="s">
        <v>561</v>
      </c>
      <c r="AF1314" s="119" t="s">
        <v>54</v>
      </c>
      <c r="AG1314" s="119" t="s">
        <v>54</v>
      </c>
      <c r="AH1314" s="119" t="s">
        <v>54</v>
      </c>
      <c r="AI1314" s="119" t="s">
        <v>54</v>
      </c>
      <c r="AJ1314" s="119" t="s">
        <v>54</v>
      </c>
      <c r="AK1314" s="119" t="s">
        <v>54</v>
      </c>
      <c r="AL1314" s="119" t="s">
        <v>54</v>
      </c>
      <c r="AM1314" s="119">
        <v>0</v>
      </c>
      <c r="AN1314" s="119">
        <v>0</v>
      </c>
      <c r="AO1314" s="119">
        <v>0</v>
      </c>
      <c r="AP1314" s="119">
        <v>30</v>
      </c>
      <c r="AQ1314" s="119">
        <v>83</v>
      </c>
      <c r="AR1314" s="119">
        <v>28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22.3</v>
      </c>
      <c r="BI1314" s="119">
        <v>22.5</v>
      </c>
      <c r="BJ1314" s="119">
        <v>25.7</v>
      </c>
      <c r="BK1314" s="119">
        <v>27.2</v>
      </c>
      <c r="BL1314" s="119">
        <v>0</v>
      </c>
      <c r="BM1314" s="119" t="s">
        <v>705</v>
      </c>
    </row>
    <row r="1315" spans="1:65" s="119" customFormat="1" ht="11.4" x14ac:dyDescent="0.2">
      <c r="A1315" s="119" t="s">
        <v>132</v>
      </c>
      <c r="B1315" s="119">
        <v>150</v>
      </c>
      <c r="C1315" s="119">
        <v>1</v>
      </c>
      <c r="D1315" s="119">
        <v>136</v>
      </c>
      <c r="E1315" s="119">
        <v>0</v>
      </c>
      <c r="F1315" s="119">
        <v>10</v>
      </c>
      <c r="G1315" s="119">
        <v>1</v>
      </c>
      <c r="H1315" s="119">
        <v>2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0.66700000000000004</v>
      </c>
      <c r="P1315" s="119">
        <v>90.67</v>
      </c>
      <c r="Q1315" s="119">
        <v>0</v>
      </c>
      <c r="R1315" s="119">
        <v>6.6669999999999998</v>
      </c>
      <c r="S1315" s="119">
        <v>0.66700000000000004</v>
      </c>
      <c r="T1315" s="119">
        <v>1.333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648</v>
      </c>
      <c r="AB1315" s="119" t="s">
        <v>388</v>
      </c>
      <c r="AC1315" s="119" t="s">
        <v>54</v>
      </c>
      <c r="AD1315" s="119" t="s">
        <v>388</v>
      </c>
      <c r="AE1315" s="119" t="s">
        <v>409</v>
      </c>
      <c r="AF1315" s="119" t="s">
        <v>385</v>
      </c>
      <c r="AG1315" s="119" t="s">
        <v>54</v>
      </c>
      <c r="AH1315" s="119" t="s">
        <v>54</v>
      </c>
      <c r="AI1315" s="119" t="s">
        <v>54</v>
      </c>
      <c r="AJ1315" s="119" t="s">
        <v>54</v>
      </c>
      <c r="AK1315" s="119" t="s">
        <v>54</v>
      </c>
      <c r="AL1315" s="119" t="s">
        <v>54</v>
      </c>
      <c r="AM1315" s="119">
        <v>0</v>
      </c>
      <c r="AN1315" s="119">
        <v>2</v>
      </c>
      <c r="AO1315" s="119">
        <v>11</v>
      </c>
      <c r="AP1315" s="119">
        <v>30</v>
      </c>
      <c r="AQ1315" s="119">
        <v>81</v>
      </c>
      <c r="AR1315" s="119">
        <v>26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21.5</v>
      </c>
      <c r="BI1315" s="119">
        <v>22.4</v>
      </c>
      <c r="BJ1315" s="119">
        <v>25.5</v>
      </c>
      <c r="BK1315" s="119">
        <v>27</v>
      </c>
      <c r="BL1315" s="119">
        <v>0</v>
      </c>
      <c r="BM1315" s="119" t="s">
        <v>706</v>
      </c>
    </row>
    <row r="1316" spans="1:65" s="119" customFormat="1" ht="11.4" x14ac:dyDescent="0.2">
      <c r="A1316" s="119" t="s">
        <v>133</v>
      </c>
      <c r="B1316" s="119">
        <v>113</v>
      </c>
      <c r="C1316" s="119">
        <v>2</v>
      </c>
      <c r="D1316" s="119">
        <v>105</v>
      </c>
      <c r="E1316" s="119">
        <v>0</v>
      </c>
      <c r="F1316" s="119">
        <v>5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1</v>
      </c>
      <c r="M1316" s="119">
        <v>0</v>
      </c>
      <c r="N1316" s="119">
        <v>0</v>
      </c>
      <c r="O1316" s="119">
        <v>1.77</v>
      </c>
      <c r="P1316" s="119">
        <v>92.92</v>
      </c>
      <c r="Q1316" s="119">
        <v>0</v>
      </c>
      <c r="R1316" s="119">
        <v>4.4249999999999998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0.88500000000000001</v>
      </c>
      <c r="Y1316" s="119">
        <v>0</v>
      </c>
      <c r="Z1316" s="119">
        <v>0</v>
      </c>
      <c r="AA1316" s="119" t="s">
        <v>423</v>
      </c>
      <c r="AB1316" s="119" t="s">
        <v>418</v>
      </c>
      <c r="AC1316" s="119" t="s">
        <v>54</v>
      </c>
      <c r="AD1316" s="119" t="s">
        <v>444</v>
      </c>
      <c r="AE1316" s="119" t="s">
        <v>54</v>
      </c>
      <c r="AF1316" s="119" t="s">
        <v>54</v>
      </c>
      <c r="AG1316" s="119" t="s">
        <v>54</v>
      </c>
      <c r="AH1316" s="119" t="s">
        <v>54</v>
      </c>
      <c r="AI1316" s="119" t="s">
        <v>54</v>
      </c>
      <c r="AJ1316" s="119" t="s">
        <v>512</v>
      </c>
      <c r="AK1316" s="119" t="s">
        <v>54</v>
      </c>
      <c r="AL1316" s="119" t="s">
        <v>54</v>
      </c>
      <c r="AM1316" s="119">
        <v>0</v>
      </c>
      <c r="AN1316" s="119">
        <v>1</v>
      </c>
      <c r="AO1316" s="119">
        <v>2</v>
      </c>
      <c r="AP1316" s="119">
        <v>14</v>
      </c>
      <c r="AQ1316" s="119">
        <v>57</v>
      </c>
      <c r="AR1316" s="119">
        <v>32</v>
      </c>
      <c r="AS1316" s="119">
        <v>7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23.5</v>
      </c>
      <c r="BI1316" s="119">
        <v>23.6</v>
      </c>
      <c r="BJ1316" s="119">
        <v>27.4</v>
      </c>
      <c r="BK1316" s="119">
        <v>30.6</v>
      </c>
      <c r="BL1316" s="119">
        <v>0</v>
      </c>
      <c r="BM1316" s="119" t="s">
        <v>705</v>
      </c>
    </row>
    <row r="1317" spans="1:65" s="119" customFormat="1" ht="11.4" x14ac:dyDescent="0.2">
      <c r="A1317" s="119" t="s">
        <v>133</v>
      </c>
      <c r="B1317" s="119">
        <v>101</v>
      </c>
      <c r="C1317" s="119">
        <v>2</v>
      </c>
      <c r="D1317" s="119">
        <v>90</v>
      </c>
      <c r="E1317" s="119">
        <v>0</v>
      </c>
      <c r="F1317" s="119">
        <v>8</v>
      </c>
      <c r="G1317" s="119">
        <v>1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1.98</v>
      </c>
      <c r="P1317" s="119">
        <v>89.11</v>
      </c>
      <c r="Q1317" s="119">
        <v>0</v>
      </c>
      <c r="R1317" s="119">
        <v>7.9210000000000003</v>
      </c>
      <c r="S1317" s="119">
        <v>0.99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499</v>
      </c>
      <c r="AB1317" s="119" t="s">
        <v>384</v>
      </c>
      <c r="AC1317" s="119" t="s">
        <v>54</v>
      </c>
      <c r="AD1317" s="119" t="s">
        <v>436</v>
      </c>
      <c r="AE1317" s="119" t="s">
        <v>506</v>
      </c>
      <c r="AF1317" s="119" t="s">
        <v>54</v>
      </c>
      <c r="AG1317" s="119" t="s">
        <v>54</v>
      </c>
      <c r="AH1317" s="119" t="s">
        <v>54</v>
      </c>
      <c r="AI1317" s="119" t="s">
        <v>54</v>
      </c>
      <c r="AJ1317" s="119" t="s">
        <v>54</v>
      </c>
      <c r="AK1317" s="119" t="s">
        <v>54</v>
      </c>
      <c r="AL1317" s="119" t="s">
        <v>54</v>
      </c>
      <c r="AM1317" s="119">
        <v>0</v>
      </c>
      <c r="AN1317" s="119">
        <v>1</v>
      </c>
      <c r="AO1317" s="119">
        <v>7</v>
      </c>
      <c r="AP1317" s="119">
        <v>23</v>
      </c>
      <c r="AQ1317" s="119">
        <v>61</v>
      </c>
      <c r="AR1317" s="119">
        <v>9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21.1</v>
      </c>
      <c r="BI1317" s="119">
        <v>21.9</v>
      </c>
      <c r="BJ1317" s="119">
        <v>24.5</v>
      </c>
      <c r="BK1317" s="119">
        <v>26</v>
      </c>
      <c r="BL1317" s="119">
        <v>0</v>
      </c>
      <c r="BM1317" s="119" t="s">
        <v>706</v>
      </c>
    </row>
    <row r="1318" spans="1:65" s="119" customFormat="1" ht="11.4" x14ac:dyDescent="0.2">
      <c r="A1318" s="119" t="s">
        <v>134</v>
      </c>
      <c r="B1318" s="119">
        <v>115</v>
      </c>
      <c r="C1318" s="119">
        <v>2</v>
      </c>
      <c r="D1318" s="119">
        <v>111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1.7390000000000001</v>
      </c>
      <c r="P1318" s="119">
        <v>96.52</v>
      </c>
      <c r="Q1318" s="119">
        <v>0</v>
      </c>
      <c r="R1318" s="119">
        <v>1.7390000000000001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417</v>
      </c>
      <c r="AB1318" s="119" t="s">
        <v>459</v>
      </c>
      <c r="AC1318" s="119" t="s">
        <v>54</v>
      </c>
      <c r="AD1318" s="119" t="s">
        <v>455</v>
      </c>
      <c r="AE1318" s="119" t="s">
        <v>54</v>
      </c>
      <c r="AF1318" s="119" t="s">
        <v>54</v>
      </c>
      <c r="AG1318" s="119" t="s">
        <v>54</v>
      </c>
      <c r="AH1318" s="119" t="s">
        <v>54</v>
      </c>
      <c r="AI1318" s="119" t="s">
        <v>54</v>
      </c>
      <c r="AJ1318" s="119" t="s">
        <v>54</v>
      </c>
      <c r="AK1318" s="119" t="s">
        <v>54</v>
      </c>
      <c r="AL1318" s="119" t="s">
        <v>54</v>
      </c>
      <c r="AM1318" s="119">
        <v>0</v>
      </c>
      <c r="AN1318" s="119">
        <v>0</v>
      </c>
      <c r="AO1318" s="119">
        <v>0</v>
      </c>
      <c r="AP1318" s="119">
        <v>15</v>
      </c>
      <c r="AQ1318" s="119">
        <v>41</v>
      </c>
      <c r="AR1318" s="119">
        <v>46</v>
      </c>
      <c r="AS1318" s="119">
        <v>11</v>
      </c>
      <c r="AT1318" s="119">
        <v>2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</v>
      </c>
      <c r="BI1318" s="119">
        <v>25.2</v>
      </c>
      <c r="BJ1318" s="119">
        <v>29.1</v>
      </c>
      <c r="BK1318" s="119">
        <v>31.6</v>
      </c>
      <c r="BL1318" s="119">
        <v>1</v>
      </c>
      <c r="BM1318" s="119" t="s">
        <v>705</v>
      </c>
    </row>
    <row r="1319" spans="1:65" s="119" customFormat="1" ht="11.4" x14ac:dyDescent="0.2">
      <c r="A1319" s="119" t="s">
        <v>134</v>
      </c>
      <c r="B1319" s="119">
        <v>95</v>
      </c>
      <c r="C1319" s="119">
        <v>2</v>
      </c>
      <c r="D1319" s="119">
        <v>87</v>
      </c>
      <c r="E1319" s="119">
        <v>0</v>
      </c>
      <c r="F1319" s="119">
        <v>6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2.105</v>
      </c>
      <c r="P1319" s="119">
        <v>91.58</v>
      </c>
      <c r="Q1319" s="119">
        <v>0</v>
      </c>
      <c r="R1319" s="119">
        <v>6.3159999999999998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387</v>
      </c>
      <c r="AB1319" s="119" t="s">
        <v>516</v>
      </c>
      <c r="AC1319" s="119" t="s">
        <v>54</v>
      </c>
      <c r="AD1319" s="119" t="s">
        <v>417</v>
      </c>
      <c r="AE1319" s="119" t="s">
        <v>54</v>
      </c>
      <c r="AF1319" s="119" t="s">
        <v>54</v>
      </c>
      <c r="AG1319" s="119" t="s">
        <v>54</v>
      </c>
      <c r="AH1319" s="119" t="s">
        <v>54</v>
      </c>
      <c r="AI1319" s="119" t="s">
        <v>54</v>
      </c>
      <c r="AJ1319" s="119" t="s">
        <v>54</v>
      </c>
      <c r="AK1319" s="119" t="s">
        <v>54</v>
      </c>
      <c r="AL1319" s="119" t="s">
        <v>54</v>
      </c>
      <c r="AM1319" s="119">
        <v>0</v>
      </c>
      <c r="AN1319" s="119">
        <v>2</v>
      </c>
      <c r="AO1319" s="119">
        <v>10</v>
      </c>
      <c r="AP1319" s="119">
        <v>20</v>
      </c>
      <c r="AQ1319" s="119">
        <v>54</v>
      </c>
      <c r="AR1319" s="119">
        <v>9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20.5</v>
      </c>
      <c r="BI1319" s="119">
        <v>21.4</v>
      </c>
      <c r="BJ1319" s="119">
        <v>24.3</v>
      </c>
      <c r="BK1319" s="119">
        <v>27.2</v>
      </c>
      <c r="BL1319" s="119">
        <v>0</v>
      </c>
      <c r="BM1319" s="119" t="s">
        <v>706</v>
      </c>
    </row>
    <row r="1320" spans="1:65" s="119" customFormat="1" ht="11.4" x14ac:dyDescent="0.2">
      <c r="A1320" s="119" t="s">
        <v>135</v>
      </c>
      <c r="B1320" s="119">
        <v>113</v>
      </c>
      <c r="C1320" s="119">
        <v>1</v>
      </c>
      <c r="D1320" s="119">
        <v>106</v>
      </c>
      <c r="E1320" s="119">
        <v>0</v>
      </c>
      <c r="F1320" s="119">
        <v>6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0.88500000000000001</v>
      </c>
      <c r="P1320" s="119">
        <v>93.81</v>
      </c>
      <c r="Q1320" s="119">
        <v>0</v>
      </c>
      <c r="R1320" s="119">
        <v>5.31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612</v>
      </c>
      <c r="AB1320" s="119" t="s">
        <v>458</v>
      </c>
      <c r="AC1320" s="119" t="s">
        <v>54</v>
      </c>
      <c r="AD1320" s="119" t="s">
        <v>537</v>
      </c>
      <c r="AE1320" s="119" t="s">
        <v>54</v>
      </c>
      <c r="AF1320" s="119" t="s">
        <v>54</v>
      </c>
      <c r="AG1320" s="119" t="s">
        <v>54</v>
      </c>
      <c r="AH1320" s="119" t="s">
        <v>54</v>
      </c>
      <c r="AI1320" s="119" t="s">
        <v>54</v>
      </c>
      <c r="AJ1320" s="119" t="s">
        <v>54</v>
      </c>
      <c r="AK1320" s="119" t="s">
        <v>54</v>
      </c>
      <c r="AL1320" s="119" t="s">
        <v>54</v>
      </c>
      <c r="AM1320" s="119">
        <v>0</v>
      </c>
      <c r="AN1320" s="119">
        <v>0</v>
      </c>
      <c r="AO1320" s="119">
        <v>0</v>
      </c>
      <c r="AP1320" s="119">
        <v>6</v>
      </c>
      <c r="AQ1320" s="119">
        <v>48</v>
      </c>
      <c r="AR1320" s="119">
        <v>50</v>
      </c>
      <c r="AS1320" s="119">
        <v>6</v>
      </c>
      <c r="AT1320" s="119">
        <v>2</v>
      </c>
      <c r="AU1320" s="119">
        <v>0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25.4</v>
      </c>
      <c r="BI1320" s="119">
        <v>25.4</v>
      </c>
      <c r="BJ1320" s="119">
        <v>28.2</v>
      </c>
      <c r="BK1320" s="119">
        <v>32.6</v>
      </c>
      <c r="BL1320" s="119">
        <v>2</v>
      </c>
      <c r="BM1320" s="119" t="s">
        <v>705</v>
      </c>
    </row>
    <row r="1321" spans="1:65" s="119" customFormat="1" ht="11.4" x14ac:dyDescent="0.2">
      <c r="A1321" s="119" t="s">
        <v>135</v>
      </c>
      <c r="B1321" s="119">
        <v>73</v>
      </c>
      <c r="C1321" s="119">
        <v>2</v>
      </c>
      <c r="D1321" s="119">
        <v>63</v>
      </c>
      <c r="E1321" s="119">
        <v>0</v>
      </c>
      <c r="F1321" s="119">
        <v>7</v>
      </c>
      <c r="G1321" s="119">
        <v>0</v>
      </c>
      <c r="H1321" s="119">
        <v>1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2.74</v>
      </c>
      <c r="P1321" s="119">
        <v>86.3</v>
      </c>
      <c r="Q1321" s="119">
        <v>0</v>
      </c>
      <c r="R1321" s="119">
        <v>9.5890000000000004</v>
      </c>
      <c r="S1321" s="119">
        <v>0</v>
      </c>
      <c r="T1321" s="119">
        <v>1.37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502</v>
      </c>
      <c r="AB1321" s="119" t="s">
        <v>439</v>
      </c>
      <c r="AC1321" s="119" t="s">
        <v>54</v>
      </c>
      <c r="AD1321" s="119" t="s">
        <v>454</v>
      </c>
      <c r="AE1321" s="119" t="s">
        <v>54</v>
      </c>
      <c r="AF1321" s="119" t="s">
        <v>407</v>
      </c>
      <c r="AG1321" s="119" t="s">
        <v>54</v>
      </c>
      <c r="AH1321" s="119" t="s">
        <v>54</v>
      </c>
      <c r="AI1321" s="119" t="s">
        <v>54</v>
      </c>
      <c r="AJ1321" s="119" t="s">
        <v>54</v>
      </c>
      <c r="AK1321" s="119" t="s">
        <v>54</v>
      </c>
      <c r="AL1321" s="119" t="s">
        <v>54</v>
      </c>
      <c r="AM1321" s="119">
        <v>0</v>
      </c>
      <c r="AN1321" s="119">
        <v>1</v>
      </c>
      <c r="AO1321" s="119">
        <v>1</v>
      </c>
      <c r="AP1321" s="119">
        <v>10</v>
      </c>
      <c r="AQ1321" s="119">
        <v>41</v>
      </c>
      <c r="AR1321" s="119">
        <v>20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22.8</v>
      </c>
      <c r="BI1321" s="119">
        <v>23.1</v>
      </c>
      <c r="BJ1321" s="119">
        <v>25.9</v>
      </c>
      <c r="BK1321" s="119">
        <v>28</v>
      </c>
      <c r="BL1321" s="119">
        <v>0</v>
      </c>
      <c r="BM1321" s="119" t="s">
        <v>706</v>
      </c>
    </row>
    <row r="1322" spans="1:65" s="119" customFormat="1" ht="11.4" x14ac:dyDescent="0.2">
      <c r="A1322" s="119" t="s">
        <v>136</v>
      </c>
      <c r="B1322" s="119">
        <v>120</v>
      </c>
      <c r="C1322" s="119">
        <v>0</v>
      </c>
      <c r="D1322" s="119">
        <v>118</v>
      </c>
      <c r="E1322" s="119">
        <v>0</v>
      </c>
      <c r="F1322" s="119">
        <v>0</v>
      </c>
      <c r="G1322" s="119">
        <v>2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98.33</v>
      </c>
      <c r="Q1322" s="119">
        <v>0</v>
      </c>
      <c r="R1322" s="119">
        <v>0</v>
      </c>
      <c r="S1322" s="119">
        <v>1.667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54</v>
      </c>
      <c r="AB1322" s="119" t="s">
        <v>457</v>
      </c>
      <c r="AC1322" s="119" t="s">
        <v>54</v>
      </c>
      <c r="AD1322" s="119" t="s">
        <v>54</v>
      </c>
      <c r="AE1322" s="119" t="s">
        <v>569</v>
      </c>
      <c r="AF1322" s="119" t="s">
        <v>54</v>
      </c>
      <c r="AG1322" s="119" t="s">
        <v>54</v>
      </c>
      <c r="AH1322" s="119" t="s">
        <v>54</v>
      </c>
      <c r="AI1322" s="119" t="s">
        <v>54</v>
      </c>
      <c r="AJ1322" s="119" t="s">
        <v>54</v>
      </c>
      <c r="AK1322" s="119" t="s">
        <v>54</v>
      </c>
      <c r="AL1322" s="119" t="s">
        <v>54</v>
      </c>
      <c r="AM1322" s="119">
        <v>0</v>
      </c>
      <c r="AN1322" s="119">
        <v>0</v>
      </c>
      <c r="AO1322" s="119">
        <v>4</v>
      </c>
      <c r="AP1322" s="119">
        <v>16</v>
      </c>
      <c r="AQ1322" s="119">
        <v>55</v>
      </c>
      <c r="AR1322" s="119">
        <v>37</v>
      </c>
      <c r="AS1322" s="119">
        <v>7</v>
      </c>
      <c r="AT1322" s="119">
        <v>0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23.9</v>
      </c>
      <c r="BI1322" s="119">
        <v>23.9</v>
      </c>
      <c r="BJ1322" s="119">
        <v>28.2</v>
      </c>
      <c r="BK1322" s="119">
        <v>30.8</v>
      </c>
      <c r="BL1322" s="119">
        <v>1</v>
      </c>
      <c r="BM1322" s="119" t="s">
        <v>705</v>
      </c>
    </row>
    <row r="1323" spans="1:65" s="119" customFormat="1" ht="11.4" x14ac:dyDescent="0.2">
      <c r="A1323" s="119" t="s">
        <v>136</v>
      </c>
      <c r="B1323" s="119">
        <v>86</v>
      </c>
      <c r="C1323" s="119">
        <v>1</v>
      </c>
      <c r="D1323" s="119">
        <v>80</v>
      </c>
      <c r="E1323" s="119">
        <v>1</v>
      </c>
      <c r="F1323" s="119">
        <v>3</v>
      </c>
      <c r="G1323" s="119">
        <v>0</v>
      </c>
      <c r="H1323" s="119">
        <v>0</v>
      </c>
      <c r="I1323" s="119">
        <v>0</v>
      </c>
      <c r="J1323" s="119">
        <v>1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1.163</v>
      </c>
      <c r="P1323" s="119">
        <v>93.02</v>
      </c>
      <c r="Q1323" s="119">
        <v>1.163</v>
      </c>
      <c r="R1323" s="119">
        <v>3.488</v>
      </c>
      <c r="S1323" s="119">
        <v>0</v>
      </c>
      <c r="T1323" s="119">
        <v>0</v>
      </c>
      <c r="U1323" s="119">
        <v>0</v>
      </c>
      <c r="V1323" s="119">
        <v>1.163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581</v>
      </c>
      <c r="AB1323" s="119" t="s">
        <v>408</v>
      </c>
      <c r="AC1323" s="119" t="s">
        <v>658</v>
      </c>
      <c r="AD1323" s="119" t="s">
        <v>444</v>
      </c>
      <c r="AE1323" s="119" t="s">
        <v>54</v>
      </c>
      <c r="AF1323" s="119" t="s">
        <v>54</v>
      </c>
      <c r="AG1323" s="119" t="s">
        <v>54</v>
      </c>
      <c r="AH1323" s="119" t="s">
        <v>432</v>
      </c>
      <c r="AI1323" s="119" t="s">
        <v>54</v>
      </c>
      <c r="AJ1323" s="119" t="s">
        <v>54</v>
      </c>
      <c r="AK1323" s="119" t="s">
        <v>54</v>
      </c>
      <c r="AL1323" s="119" t="s">
        <v>54</v>
      </c>
      <c r="AM1323" s="119">
        <v>1</v>
      </c>
      <c r="AN1323" s="119">
        <v>4</v>
      </c>
      <c r="AO1323" s="119">
        <v>1</v>
      </c>
      <c r="AP1323" s="119">
        <v>6</v>
      </c>
      <c r="AQ1323" s="119">
        <v>53</v>
      </c>
      <c r="AR1323" s="119">
        <v>18</v>
      </c>
      <c r="AS1323" s="119">
        <v>3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22.4</v>
      </c>
      <c r="BI1323" s="119">
        <v>22.8</v>
      </c>
      <c r="BJ1323" s="119">
        <v>25.7</v>
      </c>
      <c r="BK1323" s="119">
        <v>29</v>
      </c>
      <c r="BL1323" s="119">
        <v>0</v>
      </c>
      <c r="BM1323" s="119" t="s">
        <v>706</v>
      </c>
    </row>
    <row r="1324" spans="1:65" s="119" customFormat="1" ht="11.4" x14ac:dyDescent="0.2">
      <c r="A1324" s="119" t="s">
        <v>137</v>
      </c>
      <c r="B1324" s="119">
        <v>120</v>
      </c>
      <c r="C1324" s="119">
        <v>2</v>
      </c>
      <c r="D1324" s="119">
        <v>107</v>
      </c>
      <c r="E1324" s="119">
        <v>1</v>
      </c>
      <c r="F1324" s="119">
        <v>7</v>
      </c>
      <c r="G1324" s="119">
        <v>3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1.667</v>
      </c>
      <c r="P1324" s="119">
        <v>89.17</v>
      </c>
      <c r="Q1324" s="119">
        <v>0.83299999999999996</v>
      </c>
      <c r="R1324" s="119">
        <v>5.8330000000000002</v>
      </c>
      <c r="S1324" s="119">
        <v>2.5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523</v>
      </c>
      <c r="AB1324" s="119" t="s">
        <v>442</v>
      </c>
      <c r="AC1324" s="119" t="s">
        <v>568</v>
      </c>
      <c r="AD1324" s="119" t="s">
        <v>477</v>
      </c>
      <c r="AE1324" s="119" t="s">
        <v>446</v>
      </c>
      <c r="AF1324" s="119" t="s">
        <v>54</v>
      </c>
      <c r="AG1324" s="119" t="s">
        <v>54</v>
      </c>
      <c r="AH1324" s="119" t="s">
        <v>54</v>
      </c>
      <c r="AI1324" s="119" t="s">
        <v>54</v>
      </c>
      <c r="AJ1324" s="119" t="s">
        <v>54</v>
      </c>
      <c r="AK1324" s="119" t="s">
        <v>54</v>
      </c>
      <c r="AL1324" s="119" t="s">
        <v>54</v>
      </c>
      <c r="AM1324" s="119">
        <v>0</v>
      </c>
      <c r="AN1324" s="119">
        <v>0</v>
      </c>
      <c r="AO1324" s="119">
        <v>0</v>
      </c>
      <c r="AP1324" s="119">
        <v>7</v>
      </c>
      <c r="AQ1324" s="119">
        <v>45</v>
      </c>
      <c r="AR1324" s="119">
        <v>49</v>
      </c>
      <c r="AS1324" s="119">
        <v>17</v>
      </c>
      <c r="AT1324" s="119">
        <v>1</v>
      </c>
      <c r="AU1324" s="119">
        <v>0</v>
      </c>
      <c r="AV1324" s="119">
        <v>1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</v>
      </c>
      <c r="BI1324" s="119">
        <v>26.4</v>
      </c>
      <c r="BJ1324" s="119">
        <v>30.3</v>
      </c>
      <c r="BK1324" s="119">
        <v>32.799999999999997</v>
      </c>
      <c r="BL1324" s="119">
        <v>1</v>
      </c>
      <c r="BM1324" s="119" t="s">
        <v>705</v>
      </c>
    </row>
    <row r="1325" spans="1:65" s="119" customFormat="1" ht="11.4" x14ac:dyDescent="0.2">
      <c r="A1325" s="119" t="s">
        <v>137</v>
      </c>
      <c r="B1325" s="119">
        <v>107</v>
      </c>
      <c r="C1325" s="119">
        <v>3</v>
      </c>
      <c r="D1325" s="119">
        <v>100</v>
      </c>
      <c r="E1325" s="119">
        <v>0</v>
      </c>
      <c r="F1325" s="119">
        <v>4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2.8039999999999998</v>
      </c>
      <c r="P1325" s="119">
        <v>93.46</v>
      </c>
      <c r="Q1325" s="119">
        <v>0</v>
      </c>
      <c r="R1325" s="119">
        <v>3.738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420</v>
      </c>
      <c r="AB1325" s="119" t="s">
        <v>417</v>
      </c>
      <c r="AC1325" s="119" t="s">
        <v>54</v>
      </c>
      <c r="AD1325" s="119" t="s">
        <v>438</v>
      </c>
      <c r="AE1325" s="119" t="s">
        <v>54</v>
      </c>
      <c r="AF1325" s="119" t="s">
        <v>54</v>
      </c>
      <c r="AG1325" s="119" t="s">
        <v>54</v>
      </c>
      <c r="AH1325" s="119" t="s">
        <v>54</v>
      </c>
      <c r="AI1325" s="119" t="s">
        <v>54</v>
      </c>
      <c r="AJ1325" s="119" t="s">
        <v>54</v>
      </c>
      <c r="AK1325" s="119" t="s">
        <v>54</v>
      </c>
      <c r="AL1325" s="119" t="s">
        <v>54</v>
      </c>
      <c r="AM1325" s="119">
        <v>1</v>
      </c>
      <c r="AN1325" s="119">
        <v>1</v>
      </c>
      <c r="AO1325" s="119">
        <v>6</v>
      </c>
      <c r="AP1325" s="119">
        <v>25</v>
      </c>
      <c r="AQ1325" s="119">
        <v>49</v>
      </c>
      <c r="AR1325" s="119">
        <v>21</v>
      </c>
      <c r="AS1325" s="119">
        <v>4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21.8</v>
      </c>
      <c r="BI1325" s="119">
        <v>21.6</v>
      </c>
      <c r="BJ1325" s="119">
        <v>26</v>
      </c>
      <c r="BK1325" s="119">
        <v>28.4</v>
      </c>
      <c r="BL1325" s="119">
        <v>0</v>
      </c>
      <c r="BM1325" s="119" t="s">
        <v>706</v>
      </c>
    </row>
    <row r="1326" spans="1:65" s="119" customFormat="1" ht="11.4" x14ac:dyDescent="0.2">
      <c r="A1326" s="119" t="s">
        <v>138</v>
      </c>
      <c r="B1326" s="119">
        <v>103</v>
      </c>
      <c r="C1326" s="119">
        <v>0</v>
      </c>
      <c r="D1326" s="119">
        <v>88</v>
      </c>
      <c r="E1326" s="119">
        <v>1</v>
      </c>
      <c r="F1326" s="119">
        <v>2</v>
      </c>
      <c r="G1326" s="119">
        <v>11</v>
      </c>
      <c r="H1326" s="119">
        <v>1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85.44</v>
      </c>
      <c r="Q1326" s="119">
        <v>0.97099999999999997</v>
      </c>
      <c r="R1326" s="119">
        <v>1.9419999999999999</v>
      </c>
      <c r="S1326" s="119">
        <v>10.68</v>
      </c>
      <c r="T1326" s="119">
        <v>0.97099999999999997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54</v>
      </c>
      <c r="AB1326" s="119" t="s">
        <v>559</v>
      </c>
      <c r="AC1326" s="119" t="s">
        <v>438</v>
      </c>
      <c r="AD1326" s="119" t="s">
        <v>403</v>
      </c>
      <c r="AE1326" s="119" t="s">
        <v>452</v>
      </c>
      <c r="AF1326" s="119" t="s">
        <v>433</v>
      </c>
      <c r="AG1326" s="119" t="s">
        <v>54</v>
      </c>
      <c r="AH1326" s="119" t="s">
        <v>54</v>
      </c>
      <c r="AI1326" s="119" t="s">
        <v>54</v>
      </c>
      <c r="AJ1326" s="119" t="s">
        <v>54</v>
      </c>
      <c r="AK1326" s="119" t="s">
        <v>54</v>
      </c>
      <c r="AL1326" s="119" t="s">
        <v>54</v>
      </c>
      <c r="AM1326" s="119">
        <v>0</v>
      </c>
      <c r="AN1326" s="119">
        <v>0</v>
      </c>
      <c r="AO1326" s="119">
        <v>1</v>
      </c>
      <c r="AP1326" s="119">
        <v>14</v>
      </c>
      <c r="AQ1326" s="119">
        <v>36</v>
      </c>
      <c r="AR1326" s="119">
        <v>46</v>
      </c>
      <c r="AS1326" s="119">
        <v>5</v>
      </c>
      <c r="AT1326" s="119">
        <v>0</v>
      </c>
      <c r="AU1326" s="119">
        <v>1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24.7</v>
      </c>
      <c r="BI1326" s="119">
        <v>25.6</v>
      </c>
      <c r="BJ1326" s="119">
        <v>28.5</v>
      </c>
      <c r="BK1326" s="119">
        <v>30.6</v>
      </c>
      <c r="BL1326" s="119">
        <v>1</v>
      </c>
      <c r="BM1326" s="119" t="s">
        <v>705</v>
      </c>
    </row>
    <row r="1327" spans="1:65" s="119" customFormat="1" ht="11.4" x14ac:dyDescent="0.2">
      <c r="A1327" s="119" t="s">
        <v>138</v>
      </c>
      <c r="B1327" s="119">
        <v>84</v>
      </c>
      <c r="C1327" s="119">
        <v>0</v>
      </c>
      <c r="D1327" s="119">
        <v>77</v>
      </c>
      <c r="E1327" s="119">
        <v>0</v>
      </c>
      <c r="F1327" s="119">
        <v>7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91.67</v>
      </c>
      <c r="Q1327" s="119">
        <v>0</v>
      </c>
      <c r="R1327" s="119">
        <v>8.3330000000000002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54</v>
      </c>
      <c r="AB1327" s="119" t="s">
        <v>457</v>
      </c>
      <c r="AC1327" s="119" t="s">
        <v>54</v>
      </c>
      <c r="AD1327" s="119" t="s">
        <v>454</v>
      </c>
      <c r="AE1327" s="119" t="s">
        <v>54</v>
      </c>
      <c r="AF1327" s="119" t="s">
        <v>54</v>
      </c>
      <c r="AG1327" s="119" t="s">
        <v>54</v>
      </c>
      <c r="AH1327" s="119" t="s">
        <v>54</v>
      </c>
      <c r="AI1327" s="119" t="s">
        <v>54</v>
      </c>
      <c r="AJ1327" s="119" t="s">
        <v>54</v>
      </c>
      <c r="AK1327" s="119" t="s">
        <v>54</v>
      </c>
      <c r="AL1327" s="119" t="s">
        <v>54</v>
      </c>
      <c r="AM1327" s="119">
        <v>0</v>
      </c>
      <c r="AN1327" s="119">
        <v>0</v>
      </c>
      <c r="AO1327" s="119">
        <v>1</v>
      </c>
      <c r="AP1327" s="119">
        <v>10</v>
      </c>
      <c r="AQ1327" s="119">
        <v>44</v>
      </c>
      <c r="AR1327" s="119">
        <v>23</v>
      </c>
      <c r="AS1327" s="119">
        <v>6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23.8</v>
      </c>
      <c r="BI1327" s="119">
        <v>23.9</v>
      </c>
      <c r="BJ1327" s="119">
        <v>27.7</v>
      </c>
      <c r="BK1327" s="119">
        <v>31.6</v>
      </c>
      <c r="BL1327" s="119">
        <v>0</v>
      </c>
      <c r="BM1327" s="119" t="s">
        <v>706</v>
      </c>
    </row>
    <row r="1328" spans="1:65" s="119" customFormat="1" ht="11.4" x14ac:dyDescent="0.2">
      <c r="A1328" s="119" t="s">
        <v>139</v>
      </c>
      <c r="B1328" s="119">
        <v>106</v>
      </c>
      <c r="C1328" s="119">
        <v>1</v>
      </c>
      <c r="D1328" s="119">
        <v>92</v>
      </c>
      <c r="E1328" s="119">
        <v>0</v>
      </c>
      <c r="F1328" s="119">
        <v>8</v>
      </c>
      <c r="G1328" s="119">
        <v>4</v>
      </c>
      <c r="H1328" s="119">
        <v>0</v>
      </c>
      <c r="I1328" s="119">
        <v>0</v>
      </c>
      <c r="J1328" s="119">
        <v>0</v>
      </c>
      <c r="K1328" s="119">
        <v>0</v>
      </c>
      <c r="L1328" s="119">
        <v>1</v>
      </c>
      <c r="M1328" s="119">
        <v>0</v>
      </c>
      <c r="N1328" s="119">
        <v>0</v>
      </c>
      <c r="O1328" s="119">
        <v>0.94299999999999995</v>
      </c>
      <c r="P1328" s="119">
        <v>86.79</v>
      </c>
      <c r="Q1328" s="119">
        <v>0</v>
      </c>
      <c r="R1328" s="119">
        <v>7.5469999999999997</v>
      </c>
      <c r="S1328" s="119">
        <v>3.774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0.94299999999999995</v>
      </c>
      <c r="Y1328" s="119">
        <v>0</v>
      </c>
      <c r="Z1328" s="119">
        <v>0</v>
      </c>
      <c r="AA1328" s="119" t="s">
        <v>408</v>
      </c>
      <c r="AB1328" s="119" t="s">
        <v>566</v>
      </c>
      <c r="AC1328" s="119" t="s">
        <v>54</v>
      </c>
      <c r="AD1328" s="119" t="s">
        <v>552</v>
      </c>
      <c r="AE1328" s="119" t="s">
        <v>523</v>
      </c>
      <c r="AF1328" s="119" t="s">
        <v>54</v>
      </c>
      <c r="AG1328" s="119" t="s">
        <v>54</v>
      </c>
      <c r="AH1328" s="119" t="s">
        <v>54</v>
      </c>
      <c r="AI1328" s="119" t="s">
        <v>54</v>
      </c>
      <c r="AJ1328" s="119" t="s">
        <v>501</v>
      </c>
      <c r="AK1328" s="119" t="s">
        <v>54</v>
      </c>
      <c r="AL1328" s="119" t="s">
        <v>54</v>
      </c>
      <c r="AM1328" s="119">
        <v>0</v>
      </c>
      <c r="AN1328" s="119">
        <v>0</v>
      </c>
      <c r="AO1328" s="119">
        <v>0</v>
      </c>
      <c r="AP1328" s="119">
        <v>3</v>
      </c>
      <c r="AQ1328" s="119">
        <v>45</v>
      </c>
      <c r="AR1328" s="119">
        <v>34</v>
      </c>
      <c r="AS1328" s="119">
        <v>15</v>
      </c>
      <c r="AT1328" s="119">
        <v>8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27</v>
      </c>
      <c r="BI1328" s="119">
        <v>25.9</v>
      </c>
      <c r="BJ1328" s="119">
        <v>33</v>
      </c>
      <c r="BK1328" s="119">
        <v>36.9</v>
      </c>
      <c r="BL1328" s="119">
        <v>5</v>
      </c>
      <c r="BM1328" s="119" t="s">
        <v>705</v>
      </c>
    </row>
    <row r="1329" spans="1:65" s="119" customFormat="1" ht="11.4" x14ac:dyDescent="0.2">
      <c r="A1329" s="119" t="s">
        <v>139</v>
      </c>
      <c r="B1329" s="119">
        <v>56</v>
      </c>
      <c r="C1329" s="119">
        <v>1</v>
      </c>
      <c r="D1329" s="119">
        <v>53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1.786</v>
      </c>
      <c r="P1329" s="119">
        <v>94.64</v>
      </c>
      <c r="Q1329" s="119">
        <v>0</v>
      </c>
      <c r="R1329" s="119">
        <v>3.5710000000000002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667</v>
      </c>
      <c r="AB1329" s="119" t="s">
        <v>453</v>
      </c>
      <c r="AC1329" s="119" t="s">
        <v>54</v>
      </c>
      <c r="AD1329" s="119" t="s">
        <v>415</v>
      </c>
      <c r="AE1329" s="119" t="s">
        <v>54</v>
      </c>
      <c r="AF1329" s="119" t="s">
        <v>54</v>
      </c>
      <c r="AG1329" s="119" t="s">
        <v>54</v>
      </c>
      <c r="AH1329" s="119" t="s">
        <v>54</v>
      </c>
      <c r="AI1329" s="119" t="s">
        <v>54</v>
      </c>
      <c r="AJ1329" s="119" t="s">
        <v>54</v>
      </c>
      <c r="AK1329" s="119" t="s">
        <v>54</v>
      </c>
      <c r="AL1329" s="119" t="s">
        <v>54</v>
      </c>
      <c r="AM1329" s="119">
        <v>0</v>
      </c>
      <c r="AN1329" s="119">
        <v>0</v>
      </c>
      <c r="AO1329" s="119">
        <v>2</v>
      </c>
      <c r="AP1329" s="119">
        <v>7</v>
      </c>
      <c r="AQ1329" s="119">
        <v>30</v>
      </c>
      <c r="AR1329" s="119">
        <v>16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23.2</v>
      </c>
      <c r="BI1329" s="119">
        <v>23.5</v>
      </c>
      <c r="BJ1329" s="119">
        <v>26.6</v>
      </c>
      <c r="BK1329" s="119">
        <v>27.5</v>
      </c>
      <c r="BL1329" s="119">
        <v>0</v>
      </c>
      <c r="BM1329" s="119" t="s">
        <v>706</v>
      </c>
    </row>
    <row r="1330" spans="1:65" s="119" customFormat="1" ht="11.4" x14ac:dyDescent="0.2">
      <c r="A1330" s="119" t="s">
        <v>140</v>
      </c>
      <c r="B1330" s="119">
        <v>83</v>
      </c>
      <c r="C1330" s="119">
        <v>0</v>
      </c>
      <c r="D1330" s="119">
        <v>73</v>
      </c>
      <c r="E1330" s="119">
        <v>0</v>
      </c>
      <c r="F1330" s="119">
        <v>7</v>
      </c>
      <c r="G1330" s="119">
        <v>3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87.95</v>
      </c>
      <c r="Q1330" s="119">
        <v>0</v>
      </c>
      <c r="R1330" s="119">
        <v>8.4339999999999993</v>
      </c>
      <c r="S1330" s="119">
        <v>3.6139999999999999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54</v>
      </c>
      <c r="AB1330" s="119" t="s">
        <v>558</v>
      </c>
      <c r="AC1330" s="119" t="s">
        <v>54</v>
      </c>
      <c r="AD1330" s="119" t="s">
        <v>461</v>
      </c>
      <c r="AE1330" s="119" t="s">
        <v>539</v>
      </c>
      <c r="AF1330" s="119" t="s">
        <v>54</v>
      </c>
      <c r="AG1330" s="119" t="s">
        <v>54</v>
      </c>
      <c r="AH1330" s="119" t="s">
        <v>54</v>
      </c>
      <c r="AI1330" s="119" t="s">
        <v>54</v>
      </c>
      <c r="AJ1330" s="119" t="s">
        <v>54</v>
      </c>
      <c r="AK1330" s="119" t="s">
        <v>54</v>
      </c>
      <c r="AL1330" s="119" t="s">
        <v>54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19</v>
      </c>
      <c r="AR1330" s="119">
        <v>48</v>
      </c>
      <c r="AS1330" s="119">
        <v>12</v>
      </c>
      <c r="AT1330" s="119">
        <v>1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27.2</v>
      </c>
      <c r="BI1330" s="119">
        <v>27.3</v>
      </c>
      <c r="BJ1330" s="119">
        <v>30.4</v>
      </c>
      <c r="BK1330" s="119">
        <v>33.5</v>
      </c>
      <c r="BL1330" s="119">
        <v>2</v>
      </c>
      <c r="BM1330" s="119" t="s">
        <v>705</v>
      </c>
    </row>
    <row r="1331" spans="1:65" s="119" customFormat="1" ht="11.4" x14ac:dyDescent="0.2">
      <c r="A1331" s="119" t="s">
        <v>140</v>
      </c>
      <c r="B1331" s="119">
        <v>52</v>
      </c>
      <c r="C1331" s="119">
        <v>3</v>
      </c>
      <c r="D1331" s="119">
        <v>47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5.7690000000000001</v>
      </c>
      <c r="P1331" s="119">
        <v>90.38</v>
      </c>
      <c r="Q1331" s="119">
        <v>0</v>
      </c>
      <c r="R1331" s="119">
        <v>3.8460000000000001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445</v>
      </c>
      <c r="AB1331" s="119" t="s">
        <v>559</v>
      </c>
      <c r="AC1331" s="119" t="s">
        <v>54</v>
      </c>
      <c r="AD1331" s="119" t="s">
        <v>428</v>
      </c>
      <c r="AE1331" s="119" t="s">
        <v>54</v>
      </c>
      <c r="AF1331" s="119" t="s">
        <v>54</v>
      </c>
      <c r="AG1331" s="119" t="s">
        <v>54</v>
      </c>
      <c r="AH1331" s="119" t="s">
        <v>54</v>
      </c>
      <c r="AI1331" s="119" t="s">
        <v>54</v>
      </c>
      <c r="AJ1331" s="119" t="s">
        <v>54</v>
      </c>
      <c r="AK1331" s="119" t="s">
        <v>54</v>
      </c>
      <c r="AL1331" s="119" t="s">
        <v>54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24</v>
      </c>
      <c r="AR1331" s="119">
        <v>25</v>
      </c>
      <c r="AS1331" s="119">
        <v>3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25.3</v>
      </c>
      <c r="BI1331" s="119">
        <v>25.2</v>
      </c>
      <c r="BJ1331" s="119">
        <v>27.7</v>
      </c>
      <c r="BK1331" s="119">
        <v>30.8</v>
      </c>
      <c r="BL1331" s="119">
        <v>0</v>
      </c>
      <c r="BM1331" s="119" t="s">
        <v>706</v>
      </c>
    </row>
    <row r="1332" spans="1:65" s="119" customFormat="1" ht="11.4" x14ac:dyDescent="0.2">
      <c r="A1332" s="119" t="s">
        <v>141</v>
      </c>
      <c r="B1332" s="119">
        <v>96</v>
      </c>
      <c r="C1332" s="119">
        <v>0</v>
      </c>
      <c r="D1332" s="119">
        <v>83</v>
      </c>
      <c r="E1332" s="119">
        <v>1</v>
      </c>
      <c r="F1332" s="119">
        <v>7</v>
      </c>
      <c r="G1332" s="119">
        <v>3</v>
      </c>
      <c r="H1332" s="119">
        <v>0</v>
      </c>
      <c r="I1332" s="119">
        <v>0</v>
      </c>
      <c r="J1332" s="119">
        <v>0</v>
      </c>
      <c r="K1332" s="119">
        <v>0</v>
      </c>
      <c r="L1332" s="119">
        <v>2</v>
      </c>
      <c r="M1332" s="119">
        <v>0</v>
      </c>
      <c r="N1332" s="119">
        <v>0</v>
      </c>
      <c r="O1332" s="119">
        <v>0</v>
      </c>
      <c r="P1332" s="119">
        <v>86.46</v>
      </c>
      <c r="Q1332" s="119">
        <v>1.042</v>
      </c>
      <c r="R1332" s="119">
        <v>7.2919999999999998</v>
      </c>
      <c r="S1332" s="119">
        <v>3.125</v>
      </c>
      <c r="T1332" s="119">
        <v>0</v>
      </c>
      <c r="U1332" s="119">
        <v>0</v>
      </c>
      <c r="V1332" s="119">
        <v>0</v>
      </c>
      <c r="W1332" s="119">
        <v>0</v>
      </c>
      <c r="X1332" s="119">
        <v>2.0830000000000002</v>
      </c>
      <c r="Y1332" s="119">
        <v>0</v>
      </c>
      <c r="Z1332" s="119">
        <v>0</v>
      </c>
      <c r="AA1332" s="119" t="s">
        <v>54</v>
      </c>
      <c r="AB1332" s="119" t="s">
        <v>455</v>
      </c>
      <c r="AC1332" s="119" t="s">
        <v>388</v>
      </c>
      <c r="AD1332" s="119" t="s">
        <v>601</v>
      </c>
      <c r="AE1332" s="119" t="s">
        <v>458</v>
      </c>
      <c r="AF1332" s="119" t="s">
        <v>54</v>
      </c>
      <c r="AG1332" s="119" t="s">
        <v>54</v>
      </c>
      <c r="AH1332" s="119" t="s">
        <v>54</v>
      </c>
      <c r="AI1332" s="119" t="s">
        <v>54</v>
      </c>
      <c r="AJ1332" s="119" t="s">
        <v>450</v>
      </c>
      <c r="AK1332" s="119" t="s">
        <v>54</v>
      </c>
      <c r="AL1332" s="119" t="s">
        <v>54</v>
      </c>
      <c r="AM1332" s="119">
        <v>0</v>
      </c>
      <c r="AN1332" s="119">
        <v>0</v>
      </c>
      <c r="AO1332" s="119">
        <v>0</v>
      </c>
      <c r="AP1332" s="119">
        <v>3</v>
      </c>
      <c r="AQ1332" s="119">
        <v>39</v>
      </c>
      <c r="AR1332" s="119">
        <v>41</v>
      </c>
      <c r="AS1332" s="119">
        <v>8</v>
      </c>
      <c r="AT1332" s="119">
        <v>3</v>
      </c>
      <c r="AU1332" s="119">
        <v>2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26.3</v>
      </c>
      <c r="BI1332" s="119">
        <v>25.6</v>
      </c>
      <c r="BJ1332" s="119">
        <v>29.7</v>
      </c>
      <c r="BK1332" s="119">
        <v>36.799999999999997</v>
      </c>
      <c r="BL1332" s="119">
        <v>4</v>
      </c>
      <c r="BM1332" s="119" t="s">
        <v>705</v>
      </c>
    </row>
    <row r="1333" spans="1:65" s="119" customFormat="1" ht="11.4" x14ac:dyDescent="0.2">
      <c r="A1333" s="119" t="s">
        <v>141</v>
      </c>
      <c r="B1333" s="119">
        <v>58</v>
      </c>
      <c r="C1333" s="119">
        <v>0</v>
      </c>
      <c r="D1333" s="119">
        <v>57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98.28</v>
      </c>
      <c r="Q1333" s="119">
        <v>0</v>
      </c>
      <c r="R1333" s="119">
        <v>1.724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54</v>
      </c>
      <c r="AB1333" s="119" t="s">
        <v>469</v>
      </c>
      <c r="AC1333" s="119" t="s">
        <v>54</v>
      </c>
      <c r="AD1333" s="119" t="s">
        <v>411</v>
      </c>
      <c r="AE1333" s="119" t="s">
        <v>54</v>
      </c>
      <c r="AF1333" s="119" t="s">
        <v>54</v>
      </c>
      <c r="AG1333" s="119" t="s">
        <v>54</v>
      </c>
      <c r="AH1333" s="119" t="s">
        <v>54</v>
      </c>
      <c r="AI1333" s="119" t="s">
        <v>54</v>
      </c>
      <c r="AJ1333" s="119" t="s">
        <v>54</v>
      </c>
      <c r="AK1333" s="119" t="s">
        <v>54</v>
      </c>
      <c r="AL1333" s="119" t="s">
        <v>54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35</v>
      </c>
      <c r="AR1333" s="119">
        <v>18</v>
      </c>
      <c r="AS1333" s="119">
        <v>5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24.7</v>
      </c>
      <c r="BI1333" s="119">
        <v>24.4</v>
      </c>
      <c r="BJ1333" s="119">
        <v>27.1</v>
      </c>
      <c r="BK1333" s="119">
        <v>31.5</v>
      </c>
      <c r="BL1333" s="119">
        <v>0</v>
      </c>
      <c r="BM1333" s="119" t="s">
        <v>706</v>
      </c>
    </row>
    <row r="1334" spans="1:65" s="119" customFormat="1" ht="11.4" x14ac:dyDescent="0.2">
      <c r="A1334" s="119" t="s">
        <v>142</v>
      </c>
      <c r="B1334" s="119">
        <v>67</v>
      </c>
      <c r="C1334" s="119">
        <v>0</v>
      </c>
      <c r="D1334" s="119">
        <v>38</v>
      </c>
      <c r="E1334" s="119">
        <v>0</v>
      </c>
      <c r="F1334" s="119">
        <v>25</v>
      </c>
      <c r="G1334" s="119">
        <v>4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56.72</v>
      </c>
      <c r="Q1334" s="119">
        <v>0</v>
      </c>
      <c r="R1334" s="119">
        <v>37.31</v>
      </c>
      <c r="S1334" s="119">
        <v>5.97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54</v>
      </c>
      <c r="AB1334" s="119" t="s">
        <v>622</v>
      </c>
      <c r="AC1334" s="119" t="s">
        <v>54</v>
      </c>
      <c r="AD1334" s="119" t="s">
        <v>546</v>
      </c>
      <c r="AE1334" s="119" t="s">
        <v>574</v>
      </c>
      <c r="AF1334" s="119" t="s">
        <v>54</v>
      </c>
      <c r="AG1334" s="119" t="s">
        <v>54</v>
      </c>
      <c r="AH1334" s="119" t="s">
        <v>54</v>
      </c>
      <c r="AI1334" s="119" t="s">
        <v>54</v>
      </c>
      <c r="AJ1334" s="119" t="s">
        <v>54</v>
      </c>
      <c r="AK1334" s="119" t="s">
        <v>54</v>
      </c>
      <c r="AL1334" s="119" t="s">
        <v>54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8</v>
      </c>
      <c r="AR1334" s="119">
        <v>19</v>
      </c>
      <c r="AS1334" s="119">
        <v>21</v>
      </c>
      <c r="AT1334" s="119">
        <v>14</v>
      </c>
      <c r="AU1334" s="119">
        <v>2</v>
      </c>
      <c r="AV1334" s="119">
        <v>1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30.9</v>
      </c>
      <c r="BI1334" s="119">
        <v>31</v>
      </c>
      <c r="BJ1334" s="119">
        <v>35.799999999999997</v>
      </c>
      <c r="BK1334" s="119">
        <v>39.5</v>
      </c>
      <c r="BL1334" s="119">
        <v>7</v>
      </c>
      <c r="BM1334" s="119" t="s">
        <v>705</v>
      </c>
    </row>
    <row r="1335" spans="1:65" s="119" customFormat="1" ht="11.4" x14ac:dyDescent="0.2">
      <c r="A1335" s="119" t="s">
        <v>142</v>
      </c>
      <c r="B1335" s="119">
        <v>77</v>
      </c>
      <c r="C1335" s="119">
        <v>1</v>
      </c>
      <c r="D1335" s="119">
        <v>72</v>
      </c>
      <c r="E1335" s="119">
        <v>0</v>
      </c>
      <c r="F1335" s="119">
        <v>4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1.2989999999999999</v>
      </c>
      <c r="P1335" s="119">
        <v>93.51</v>
      </c>
      <c r="Q1335" s="119">
        <v>0</v>
      </c>
      <c r="R1335" s="119">
        <v>5.1950000000000003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471</v>
      </c>
      <c r="AB1335" s="119" t="s">
        <v>418</v>
      </c>
      <c r="AC1335" s="119" t="s">
        <v>54</v>
      </c>
      <c r="AD1335" s="119" t="s">
        <v>386</v>
      </c>
      <c r="AE1335" s="119" t="s">
        <v>54</v>
      </c>
      <c r="AF1335" s="119" t="s">
        <v>54</v>
      </c>
      <c r="AG1335" s="119" t="s">
        <v>54</v>
      </c>
      <c r="AH1335" s="119" t="s">
        <v>54</v>
      </c>
      <c r="AI1335" s="119" t="s">
        <v>54</v>
      </c>
      <c r="AJ1335" s="119" t="s">
        <v>54</v>
      </c>
      <c r="AK1335" s="119" t="s">
        <v>54</v>
      </c>
      <c r="AL1335" s="119" t="s">
        <v>54</v>
      </c>
      <c r="AM1335" s="119">
        <v>0</v>
      </c>
      <c r="AN1335" s="119">
        <v>0</v>
      </c>
      <c r="AO1335" s="119">
        <v>0</v>
      </c>
      <c r="AP1335" s="119">
        <v>4</v>
      </c>
      <c r="AQ1335" s="119">
        <v>57</v>
      </c>
      <c r="AR1335" s="119">
        <v>15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23.6</v>
      </c>
      <c r="BI1335" s="119">
        <v>23.4</v>
      </c>
      <c r="BJ1335" s="119">
        <v>26.3</v>
      </c>
      <c r="BK1335" s="119">
        <v>28.2</v>
      </c>
      <c r="BL1335" s="119">
        <v>0</v>
      </c>
      <c r="BM1335" s="119" t="s">
        <v>706</v>
      </c>
    </row>
    <row r="1336" spans="1:65" s="119" customFormat="1" ht="11.4" x14ac:dyDescent="0.2">
      <c r="A1336" s="119" t="s">
        <v>143</v>
      </c>
      <c r="B1336" s="119">
        <v>69</v>
      </c>
      <c r="C1336" s="119">
        <v>1</v>
      </c>
      <c r="D1336" s="119">
        <v>45</v>
      </c>
      <c r="E1336" s="119">
        <v>0</v>
      </c>
      <c r="F1336" s="119">
        <v>19</v>
      </c>
      <c r="G1336" s="119">
        <v>4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1.4490000000000001</v>
      </c>
      <c r="P1336" s="119">
        <v>65.22</v>
      </c>
      <c r="Q1336" s="119">
        <v>0</v>
      </c>
      <c r="R1336" s="119">
        <v>27.54</v>
      </c>
      <c r="S1336" s="119">
        <v>5.7969999999999997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670</v>
      </c>
      <c r="AB1336" s="119" t="s">
        <v>597</v>
      </c>
      <c r="AC1336" s="119" t="s">
        <v>54</v>
      </c>
      <c r="AD1336" s="119" t="s">
        <v>599</v>
      </c>
      <c r="AE1336" s="119" t="s">
        <v>552</v>
      </c>
      <c r="AF1336" s="119" t="s">
        <v>54</v>
      </c>
      <c r="AG1336" s="119" t="s">
        <v>54</v>
      </c>
      <c r="AH1336" s="119" t="s">
        <v>54</v>
      </c>
      <c r="AI1336" s="119" t="s">
        <v>54</v>
      </c>
      <c r="AJ1336" s="119" t="s">
        <v>54</v>
      </c>
      <c r="AK1336" s="119" t="s">
        <v>54</v>
      </c>
      <c r="AL1336" s="119" t="s">
        <v>54</v>
      </c>
      <c r="AM1336" s="119">
        <v>0</v>
      </c>
      <c r="AN1336" s="119">
        <v>1</v>
      </c>
      <c r="AO1336" s="119">
        <v>1</v>
      </c>
      <c r="AP1336" s="119">
        <v>2</v>
      </c>
      <c r="AQ1336" s="119">
        <v>6</v>
      </c>
      <c r="AR1336" s="119">
        <v>32</v>
      </c>
      <c r="AS1336" s="119">
        <v>18</v>
      </c>
      <c r="AT1336" s="119">
        <v>6</v>
      </c>
      <c r="AU1336" s="119">
        <v>3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29.2</v>
      </c>
      <c r="BI1336" s="119">
        <v>29</v>
      </c>
      <c r="BJ1336" s="119">
        <v>34.9</v>
      </c>
      <c r="BK1336" s="119">
        <v>40.1</v>
      </c>
      <c r="BL1336" s="119">
        <v>6</v>
      </c>
      <c r="BM1336" s="119" t="s">
        <v>705</v>
      </c>
    </row>
    <row r="1337" spans="1:65" s="119" customFormat="1" ht="11.4" x14ac:dyDescent="0.2">
      <c r="A1337" s="119" t="s">
        <v>143</v>
      </c>
      <c r="B1337" s="119">
        <v>45</v>
      </c>
      <c r="C1337" s="119">
        <v>0</v>
      </c>
      <c r="D1337" s="119">
        <v>44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1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97.78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2.222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54</v>
      </c>
      <c r="AB1337" s="119" t="s">
        <v>428</v>
      </c>
      <c r="AC1337" s="119" t="s">
        <v>54</v>
      </c>
      <c r="AD1337" s="119" t="s">
        <v>54</v>
      </c>
      <c r="AE1337" s="119" t="s">
        <v>54</v>
      </c>
      <c r="AF1337" s="119" t="s">
        <v>54</v>
      </c>
      <c r="AG1337" s="119" t="s">
        <v>54</v>
      </c>
      <c r="AH1337" s="119" t="s">
        <v>444</v>
      </c>
      <c r="AI1337" s="119" t="s">
        <v>54</v>
      </c>
      <c r="AJ1337" s="119" t="s">
        <v>54</v>
      </c>
      <c r="AK1337" s="119" t="s">
        <v>54</v>
      </c>
      <c r="AL1337" s="119" t="s">
        <v>54</v>
      </c>
      <c r="AM1337" s="119">
        <v>0</v>
      </c>
      <c r="AN1337" s="119">
        <v>1</v>
      </c>
      <c r="AO1337" s="119">
        <v>0</v>
      </c>
      <c r="AP1337" s="119">
        <v>6</v>
      </c>
      <c r="AQ1337" s="119">
        <v>22</v>
      </c>
      <c r="AR1337" s="119">
        <v>14</v>
      </c>
      <c r="AS1337" s="119">
        <v>2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23.8</v>
      </c>
      <c r="BI1337" s="119">
        <v>24</v>
      </c>
      <c r="BJ1337" s="119">
        <v>26.9</v>
      </c>
      <c r="BK1337" s="119">
        <v>30.1</v>
      </c>
      <c r="BL1337" s="119">
        <v>0</v>
      </c>
      <c r="BM1337" s="119" t="s">
        <v>706</v>
      </c>
    </row>
    <row r="1338" spans="1:65" s="119" customFormat="1" ht="11.4" x14ac:dyDescent="0.2">
      <c r="A1338" s="119" t="s">
        <v>144</v>
      </c>
      <c r="B1338" s="119">
        <v>43</v>
      </c>
      <c r="C1338" s="119">
        <v>0</v>
      </c>
      <c r="D1338" s="119">
        <v>28</v>
      </c>
      <c r="E1338" s="119">
        <v>0</v>
      </c>
      <c r="F1338" s="119">
        <v>14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65.12</v>
      </c>
      <c r="Q1338" s="119">
        <v>0</v>
      </c>
      <c r="R1338" s="119">
        <v>32.56</v>
      </c>
      <c r="S1338" s="119">
        <v>2.3260000000000001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54</v>
      </c>
      <c r="AB1338" s="119" t="s">
        <v>534</v>
      </c>
      <c r="AC1338" s="119" t="s">
        <v>54</v>
      </c>
      <c r="AD1338" s="119" t="s">
        <v>545</v>
      </c>
      <c r="AE1338" s="119" t="s">
        <v>572</v>
      </c>
      <c r="AF1338" s="119" t="s">
        <v>54</v>
      </c>
      <c r="AG1338" s="119" t="s">
        <v>54</v>
      </c>
      <c r="AH1338" s="119" t="s">
        <v>54</v>
      </c>
      <c r="AI1338" s="119" t="s">
        <v>54</v>
      </c>
      <c r="AJ1338" s="119" t="s">
        <v>54</v>
      </c>
      <c r="AK1338" s="119" t="s">
        <v>54</v>
      </c>
      <c r="AL1338" s="119" t="s">
        <v>54</v>
      </c>
      <c r="AM1338" s="119">
        <v>0</v>
      </c>
      <c r="AN1338" s="119">
        <v>0</v>
      </c>
      <c r="AO1338" s="119">
        <v>1</v>
      </c>
      <c r="AP1338" s="119">
        <v>2</v>
      </c>
      <c r="AQ1338" s="119">
        <v>4</v>
      </c>
      <c r="AR1338" s="119">
        <v>8</v>
      </c>
      <c r="AS1338" s="119">
        <v>22</v>
      </c>
      <c r="AT1338" s="119">
        <v>5</v>
      </c>
      <c r="AU1338" s="119">
        <v>1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30.3</v>
      </c>
      <c r="BI1338" s="119">
        <v>30.9</v>
      </c>
      <c r="BJ1338" s="119">
        <v>35.1</v>
      </c>
      <c r="BK1338" s="119">
        <v>39.299999999999997</v>
      </c>
      <c r="BL1338" s="119">
        <v>3</v>
      </c>
      <c r="BM1338" s="119" t="s">
        <v>705</v>
      </c>
    </row>
    <row r="1339" spans="1:65" s="119" customFormat="1" ht="11.4" x14ac:dyDescent="0.2">
      <c r="A1339" s="119" t="s">
        <v>144</v>
      </c>
      <c r="B1339" s="119">
        <v>55</v>
      </c>
      <c r="C1339" s="119">
        <v>1</v>
      </c>
      <c r="D1339" s="119">
        <v>53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1.8180000000000001</v>
      </c>
      <c r="P1339" s="119">
        <v>96.36</v>
      </c>
      <c r="Q1339" s="119">
        <v>0</v>
      </c>
      <c r="R1339" s="119">
        <v>1.8180000000000001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534</v>
      </c>
      <c r="AB1339" s="119" t="s">
        <v>567</v>
      </c>
      <c r="AC1339" s="119" t="s">
        <v>54</v>
      </c>
      <c r="AD1339" s="119" t="s">
        <v>414</v>
      </c>
      <c r="AE1339" s="119" t="s">
        <v>54</v>
      </c>
      <c r="AF1339" s="119" t="s">
        <v>54</v>
      </c>
      <c r="AG1339" s="119" t="s">
        <v>54</v>
      </c>
      <c r="AH1339" s="119" t="s">
        <v>54</v>
      </c>
      <c r="AI1339" s="119" t="s">
        <v>54</v>
      </c>
      <c r="AJ1339" s="119" t="s">
        <v>54</v>
      </c>
      <c r="AK1339" s="119" t="s">
        <v>54</v>
      </c>
      <c r="AL1339" s="119" t="s">
        <v>54</v>
      </c>
      <c r="AM1339" s="119">
        <v>0</v>
      </c>
      <c r="AN1339" s="119">
        <v>0</v>
      </c>
      <c r="AO1339" s="119">
        <v>2</v>
      </c>
      <c r="AP1339" s="119">
        <v>2</v>
      </c>
      <c r="AQ1339" s="119">
        <v>24</v>
      </c>
      <c r="AR1339" s="119">
        <v>21</v>
      </c>
      <c r="AS1339" s="119">
        <v>6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24.9</v>
      </c>
      <c r="BI1339" s="119">
        <v>24.9</v>
      </c>
      <c r="BJ1339" s="119">
        <v>28.7</v>
      </c>
      <c r="BK1339" s="119">
        <v>31.3</v>
      </c>
      <c r="BL1339" s="119">
        <v>0</v>
      </c>
      <c r="BM1339" s="119" t="s">
        <v>706</v>
      </c>
    </row>
    <row r="1340" spans="1:65" s="119" customFormat="1" ht="11.4" x14ac:dyDescent="0.2">
      <c r="A1340" s="119" t="s">
        <v>145</v>
      </c>
      <c r="B1340" s="119">
        <v>35</v>
      </c>
      <c r="C1340" s="119">
        <v>0</v>
      </c>
      <c r="D1340" s="119">
        <v>12</v>
      </c>
      <c r="E1340" s="119">
        <v>0</v>
      </c>
      <c r="F1340" s="119">
        <v>23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34.29</v>
      </c>
      <c r="Q1340" s="119">
        <v>0</v>
      </c>
      <c r="R1340" s="119">
        <v>65.709999999999994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54</v>
      </c>
      <c r="AB1340" s="119" t="s">
        <v>548</v>
      </c>
      <c r="AC1340" s="119" t="s">
        <v>54</v>
      </c>
      <c r="AD1340" s="119" t="s">
        <v>634</v>
      </c>
      <c r="AE1340" s="119" t="s">
        <v>54</v>
      </c>
      <c r="AF1340" s="119" t="s">
        <v>54</v>
      </c>
      <c r="AG1340" s="119" t="s">
        <v>54</v>
      </c>
      <c r="AH1340" s="119" t="s">
        <v>54</v>
      </c>
      <c r="AI1340" s="119" t="s">
        <v>54</v>
      </c>
      <c r="AJ1340" s="119" t="s">
        <v>54</v>
      </c>
      <c r="AK1340" s="119" t="s">
        <v>54</v>
      </c>
      <c r="AL1340" s="119" t="s">
        <v>54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4</v>
      </c>
      <c r="AR1340" s="119">
        <v>4</v>
      </c>
      <c r="AS1340" s="119">
        <v>16</v>
      </c>
      <c r="AT1340" s="119">
        <v>7</v>
      </c>
      <c r="AU1340" s="119">
        <v>2</v>
      </c>
      <c r="AV1340" s="119">
        <v>0</v>
      </c>
      <c r="AW1340" s="119">
        <v>2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33.700000000000003</v>
      </c>
      <c r="BI1340" s="119">
        <v>33.9</v>
      </c>
      <c r="BJ1340" s="119">
        <v>38.5</v>
      </c>
      <c r="BK1340" s="119">
        <v>50.2</v>
      </c>
      <c r="BL1340" s="119">
        <v>7</v>
      </c>
      <c r="BM1340" s="119" t="s">
        <v>705</v>
      </c>
    </row>
    <row r="1341" spans="1:65" s="119" customFormat="1" ht="11.4" x14ac:dyDescent="0.2">
      <c r="A1341" s="119" t="s">
        <v>145</v>
      </c>
      <c r="B1341" s="119">
        <v>33</v>
      </c>
      <c r="C1341" s="119">
        <v>1</v>
      </c>
      <c r="D1341" s="119">
        <v>28</v>
      </c>
      <c r="E1341" s="119">
        <v>0</v>
      </c>
      <c r="F1341" s="119">
        <v>3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3.03</v>
      </c>
      <c r="P1341" s="119">
        <v>84.85</v>
      </c>
      <c r="Q1341" s="119">
        <v>0</v>
      </c>
      <c r="R1341" s="119">
        <v>9.0909999999999993</v>
      </c>
      <c r="S1341" s="119">
        <v>3.03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432</v>
      </c>
      <c r="AB1341" s="119" t="s">
        <v>453</v>
      </c>
      <c r="AC1341" s="119" t="s">
        <v>54</v>
      </c>
      <c r="AD1341" s="119" t="s">
        <v>423</v>
      </c>
      <c r="AE1341" s="119" t="s">
        <v>486</v>
      </c>
      <c r="AF1341" s="119" t="s">
        <v>54</v>
      </c>
      <c r="AG1341" s="119" t="s">
        <v>54</v>
      </c>
      <c r="AH1341" s="119" t="s">
        <v>54</v>
      </c>
      <c r="AI1341" s="119" t="s">
        <v>54</v>
      </c>
      <c r="AJ1341" s="119" t="s">
        <v>54</v>
      </c>
      <c r="AK1341" s="119" t="s">
        <v>54</v>
      </c>
      <c r="AL1341" s="119" t="s">
        <v>54</v>
      </c>
      <c r="AM1341" s="119">
        <v>0</v>
      </c>
      <c r="AN1341" s="119">
        <v>1</v>
      </c>
      <c r="AO1341" s="119">
        <v>1</v>
      </c>
      <c r="AP1341" s="119">
        <v>7</v>
      </c>
      <c r="AQ1341" s="119">
        <v>14</v>
      </c>
      <c r="AR1341" s="119">
        <v>9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22.9</v>
      </c>
      <c r="BI1341" s="119">
        <v>23.4</v>
      </c>
      <c r="BJ1341" s="119">
        <v>27.9</v>
      </c>
      <c r="BK1341" s="119">
        <v>29.9</v>
      </c>
      <c r="BL1341" s="119">
        <v>0</v>
      </c>
      <c r="BM1341" s="119" t="s">
        <v>706</v>
      </c>
    </row>
    <row r="1342" spans="1:65" s="119" customFormat="1" ht="11.4" x14ac:dyDescent="0.2">
      <c r="A1342" s="119" t="s">
        <v>146</v>
      </c>
      <c r="B1342" s="119">
        <v>57</v>
      </c>
      <c r="C1342" s="119">
        <v>1</v>
      </c>
      <c r="D1342" s="119">
        <v>41</v>
      </c>
      <c r="E1342" s="119">
        <v>0</v>
      </c>
      <c r="F1342" s="119">
        <v>14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1.754</v>
      </c>
      <c r="P1342" s="119">
        <v>71.930000000000007</v>
      </c>
      <c r="Q1342" s="119">
        <v>0</v>
      </c>
      <c r="R1342" s="119">
        <v>24.56</v>
      </c>
      <c r="S1342" s="119">
        <v>1.754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669</v>
      </c>
      <c r="AB1342" s="119" t="s">
        <v>557</v>
      </c>
      <c r="AC1342" s="119" t="s">
        <v>54</v>
      </c>
      <c r="AD1342" s="119" t="s">
        <v>639</v>
      </c>
      <c r="AE1342" s="119" t="s">
        <v>722</v>
      </c>
      <c r="AF1342" s="119" t="s">
        <v>54</v>
      </c>
      <c r="AG1342" s="119" t="s">
        <v>54</v>
      </c>
      <c r="AH1342" s="119" t="s">
        <v>54</v>
      </c>
      <c r="AI1342" s="119" t="s">
        <v>54</v>
      </c>
      <c r="AJ1342" s="119" t="s">
        <v>54</v>
      </c>
      <c r="AK1342" s="119" t="s">
        <v>54</v>
      </c>
      <c r="AL1342" s="119" t="s">
        <v>54</v>
      </c>
      <c r="AM1342" s="119">
        <v>0</v>
      </c>
      <c r="AN1342" s="119">
        <v>1</v>
      </c>
      <c r="AO1342" s="119">
        <v>0</v>
      </c>
      <c r="AP1342" s="119">
        <v>0</v>
      </c>
      <c r="AQ1342" s="119">
        <v>3</v>
      </c>
      <c r="AR1342" s="119">
        <v>18</v>
      </c>
      <c r="AS1342" s="119">
        <v>22</v>
      </c>
      <c r="AT1342" s="119">
        <v>8</v>
      </c>
      <c r="AU1342" s="119">
        <v>4</v>
      </c>
      <c r="AV1342" s="119">
        <v>1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31.3</v>
      </c>
      <c r="BI1342" s="119">
        <v>30.9</v>
      </c>
      <c r="BJ1342" s="119">
        <v>36.299999999999997</v>
      </c>
      <c r="BK1342" s="119">
        <v>41.8</v>
      </c>
      <c r="BL1342" s="119">
        <v>6</v>
      </c>
      <c r="BM1342" s="119" t="s">
        <v>705</v>
      </c>
    </row>
    <row r="1343" spans="1:65" s="119" customFormat="1" ht="11.4" x14ac:dyDescent="0.2">
      <c r="A1343" s="119" t="s">
        <v>146</v>
      </c>
      <c r="B1343" s="119">
        <v>35</v>
      </c>
      <c r="C1343" s="119">
        <v>0</v>
      </c>
      <c r="D1343" s="119">
        <v>29</v>
      </c>
      <c r="E1343" s="119">
        <v>0</v>
      </c>
      <c r="F1343" s="119">
        <v>6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82.86</v>
      </c>
      <c r="Q1343" s="119">
        <v>0</v>
      </c>
      <c r="R1343" s="119">
        <v>17.14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54</v>
      </c>
      <c r="AB1343" s="119" t="s">
        <v>442</v>
      </c>
      <c r="AC1343" s="119" t="s">
        <v>54</v>
      </c>
      <c r="AD1343" s="119" t="s">
        <v>567</v>
      </c>
      <c r="AE1343" s="119" t="s">
        <v>54</v>
      </c>
      <c r="AF1343" s="119" t="s">
        <v>54</v>
      </c>
      <c r="AG1343" s="119" t="s">
        <v>54</v>
      </c>
      <c r="AH1343" s="119" t="s">
        <v>54</v>
      </c>
      <c r="AI1343" s="119" t="s">
        <v>54</v>
      </c>
      <c r="AJ1343" s="119" t="s">
        <v>54</v>
      </c>
      <c r="AK1343" s="119" t="s">
        <v>54</v>
      </c>
      <c r="AL1343" s="119" t="s">
        <v>54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10</v>
      </c>
      <c r="AR1343" s="119">
        <v>20</v>
      </c>
      <c r="AS1343" s="119">
        <v>4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25.8</v>
      </c>
      <c r="BI1343" s="119">
        <v>25.8</v>
      </c>
      <c r="BJ1343" s="119">
        <v>28.8</v>
      </c>
      <c r="BK1343" s="119">
        <v>33</v>
      </c>
      <c r="BL1343" s="119">
        <v>0</v>
      </c>
      <c r="BM1343" s="119" t="s">
        <v>706</v>
      </c>
    </row>
    <row r="1344" spans="1:65" s="119" customFormat="1" ht="11.4" x14ac:dyDescent="0.2">
      <c r="A1344" s="119" t="s">
        <v>147</v>
      </c>
      <c r="B1344" s="119">
        <v>51</v>
      </c>
      <c r="C1344" s="119">
        <v>0</v>
      </c>
      <c r="D1344" s="119">
        <v>43</v>
      </c>
      <c r="E1344" s="119">
        <v>0</v>
      </c>
      <c r="F1344" s="119">
        <v>7</v>
      </c>
      <c r="G1344" s="119">
        <v>1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84.31</v>
      </c>
      <c r="Q1344" s="119">
        <v>0</v>
      </c>
      <c r="R1344" s="119">
        <v>13.73</v>
      </c>
      <c r="S1344" s="119">
        <v>1.9610000000000001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54</v>
      </c>
      <c r="AB1344" s="119" t="s">
        <v>554</v>
      </c>
      <c r="AC1344" s="119" t="s">
        <v>54</v>
      </c>
      <c r="AD1344" s="119" t="s">
        <v>716</v>
      </c>
      <c r="AE1344" s="119" t="s">
        <v>428</v>
      </c>
      <c r="AF1344" s="119" t="s">
        <v>54</v>
      </c>
      <c r="AG1344" s="119" t="s">
        <v>54</v>
      </c>
      <c r="AH1344" s="119" t="s">
        <v>54</v>
      </c>
      <c r="AI1344" s="119" t="s">
        <v>54</v>
      </c>
      <c r="AJ1344" s="119" t="s">
        <v>54</v>
      </c>
      <c r="AK1344" s="119" t="s">
        <v>54</v>
      </c>
      <c r="AL1344" s="119" t="s">
        <v>54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4</v>
      </c>
      <c r="AR1344" s="119">
        <v>27</v>
      </c>
      <c r="AS1344" s="119">
        <v>16</v>
      </c>
      <c r="AT1344" s="119">
        <v>2</v>
      </c>
      <c r="AU1344" s="119">
        <v>1</v>
      </c>
      <c r="AV1344" s="119">
        <v>0</v>
      </c>
      <c r="AW1344" s="119">
        <v>0</v>
      </c>
      <c r="AX1344" s="119">
        <v>1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30.3</v>
      </c>
      <c r="BI1344" s="119">
        <v>29.3</v>
      </c>
      <c r="BJ1344" s="119">
        <v>33.5</v>
      </c>
      <c r="BK1344" s="119">
        <v>40.1</v>
      </c>
      <c r="BL1344" s="119">
        <v>3</v>
      </c>
      <c r="BM1344" s="119" t="s">
        <v>705</v>
      </c>
    </row>
    <row r="1345" spans="1:65" s="119" customFormat="1" ht="11.4" x14ac:dyDescent="0.2">
      <c r="A1345" s="119" t="s">
        <v>147</v>
      </c>
      <c r="B1345" s="119">
        <v>30</v>
      </c>
      <c r="C1345" s="119">
        <v>1</v>
      </c>
      <c r="D1345" s="119">
        <v>28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3.3330000000000002</v>
      </c>
      <c r="P1345" s="119">
        <v>93.33</v>
      </c>
      <c r="Q1345" s="119">
        <v>0</v>
      </c>
      <c r="R1345" s="119">
        <v>3.3330000000000002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428</v>
      </c>
      <c r="AB1345" s="119" t="s">
        <v>478</v>
      </c>
      <c r="AC1345" s="119" t="s">
        <v>54</v>
      </c>
      <c r="AD1345" s="119" t="s">
        <v>403</v>
      </c>
      <c r="AE1345" s="119" t="s">
        <v>54</v>
      </c>
      <c r="AF1345" s="119" t="s">
        <v>54</v>
      </c>
      <c r="AG1345" s="119" t="s">
        <v>54</v>
      </c>
      <c r="AH1345" s="119" t="s">
        <v>54</v>
      </c>
      <c r="AI1345" s="119" t="s">
        <v>54</v>
      </c>
      <c r="AJ1345" s="119" t="s">
        <v>54</v>
      </c>
      <c r="AK1345" s="119" t="s">
        <v>54</v>
      </c>
      <c r="AL1345" s="119" t="s">
        <v>54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9</v>
      </c>
      <c r="AR1345" s="119">
        <v>19</v>
      </c>
      <c r="AS1345" s="119">
        <v>1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26.3</v>
      </c>
      <c r="BI1345" s="119">
        <v>26.3</v>
      </c>
      <c r="BJ1345" s="119">
        <v>28.5</v>
      </c>
      <c r="BK1345" s="119">
        <v>33</v>
      </c>
      <c r="BL1345" s="119">
        <v>0</v>
      </c>
      <c r="BM1345" s="119" t="s">
        <v>706</v>
      </c>
    </row>
    <row r="1346" spans="1:65" s="119" customFormat="1" ht="11.4" x14ac:dyDescent="0.2">
      <c r="A1346" s="119" t="s">
        <v>148</v>
      </c>
      <c r="B1346" s="119">
        <v>38</v>
      </c>
      <c r="C1346" s="119">
        <v>1</v>
      </c>
      <c r="D1346" s="119">
        <v>28</v>
      </c>
      <c r="E1346" s="119">
        <v>0</v>
      </c>
      <c r="F1346" s="119">
        <v>9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2.6320000000000001</v>
      </c>
      <c r="P1346" s="119">
        <v>73.680000000000007</v>
      </c>
      <c r="Q1346" s="119">
        <v>0</v>
      </c>
      <c r="R1346" s="119">
        <v>23.68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491</v>
      </c>
      <c r="AB1346" s="119" t="s">
        <v>535</v>
      </c>
      <c r="AC1346" s="119" t="s">
        <v>54</v>
      </c>
      <c r="AD1346" s="119" t="s">
        <v>599</v>
      </c>
      <c r="AE1346" s="119" t="s">
        <v>54</v>
      </c>
      <c r="AF1346" s="119" t="s">
        <v>54</v>
      </c>
      <c r="AG1346" s="119" t="s">
        <v>54</v>
      </c>
      <c r="AH1346" s="119" t="s">
        <v>54</v>
      </c>
      <c r="AI1346" s="119" t="s">
        <v>54</v>
      </c>
      <c r="AJ1346" s="119" t="s">
        <v>54</v>
      </c>
      <c r="AK1346" s="119" t="s">
        <v>54</v>
      </c>
      <c r="AL1346" s="119" t="s">
        <v>54</v>
      </c>
      <c r="AM1346" s="119">
        <v>0</v>
      </c>
      <c r="AN1346" s="119">
        <v>0</v>
      </c>
      <c r="AO1346" s="119">
        <v>0</v>
      </c>
      <c r="AP1346" s="119">
        <v>3</v>
      </c>
      <c r="AQ1346" s="119">
        <v>8</v>
      </c>
      <c r="AR1346" s="119">
        <v>9</v>
      </c>
      <c r="AS1346" s="119">
        <v>12</v>
      </c>
      <c r="AT1346" s="119">
        <v>4</v>
      </c>
      <c r="AU1346" s="119">
        <v>2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29.2</v>
      </c>
      <c r="BI1346" s="119">
        <v>28.8</v>
      </c>
      <c r="BJ1346" s="119">
        <v>36</v>
      </c>
      <c r="BK1346" s="119">
        <v>43.2</v>
      </c>
      <c r="BL1346" s="119">
        <v>2</v>
      </c>
      <c r="BM1346" s="119" t="s">
        <v>705</v>
      </c>
    </row>
    <row r="1347" spans="1:65" s="119" customFormat="1" ht="11.4" x14ac:dyDescent="0.2">
      <c r="A1347" s="119" t="s">
        <v>148</v>
      </c>
      <c r="B1347" s="119">
        <v>27</v>
      </c>
      <c r="C1347" s="119">
        <v>1</v>
      </c>
      <c r="D1347" s="119">
        <v>25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3.7040000000000002</v>
      </c>
      <c r="P1347" s="119">
        <v>92.59</v>
      </c>
      <c r="Q1347" s="119">
        <v>0</v>
      </c>
      <c r="R1347" s="119">
        <v>3.7040000000000002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567</v>
      </c>
      <c r="AB1347" s="119" t="s">
        <v>455</v>
      </c>
      <c r="AC1347" s="119" t="s">
        <v>54</v>
      </c>
      <c r="AD1347" s="119" t="s">
        <v>469</v>
      </c>
      <c r="AE1347" s="119" t="s">
        <v>54</v>
      </c>
      <c r="AF1347" s="119" t="s">
        <v>54</v>
      </c>
      <c r="AG1347" s="119" t="s">
        <v>54</v>
      </c>
      <c r="AH1347" s="119" t="s">
        <v>54</v>
      </c>
      <c r="AI1347" s="119" t="s">
        <v>54</v>
      </c>
      <c r="AJ1347" s="119" t="s">
        <v>54</v>
      </c>
      <c r="AK1347" s="119" t="s">
        <v>54</v>
      </c>
      <c r="AL1347" s="119" t="s">
        <v>54</v>
      </c>
      <c r="AM1347" s="119">
        <v>0</v>
      </c>
      <c r="AN1347" s="119">
        <v>0</v>
      </c>
      <c r="AO1347" s="119">
        <v>0</v>
      </c>
      <c r="AP1347" s="119">
        <v>3</v>
      </c>
      <c r="AQ1347" s="119">
        <v>11</v>
      </c>
      <c r="AR1347" s="119">
        <v>7</v>
      </c>
      <c r="AS1347" s="119">
        <v>4</v>
      </c>
      <c r="AT1347" s="119">
        <v>2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25.8</v>
      </c>
      <c r="BI1347" s="119">
        <v>24.9</v>
      </c>
      <c r="BJ1347" s="119">
        <v>32.6</v>
      </c>
      <c r="BK1347" s="119">
        <v>37.5</v>
      </c>
      <c r="BL1347" s="119">
        <v>2</v>
      </c>
      <c r="BM1347" s="119" t="s">
        <v>706</v>
      </c>
    </row>
    <row r="1348" spans="1:65" s="119" customFormat="1" ht="11.4" x14ac:dyDescent="0.2">
      <c r="A1348" s="119" t="s">
        <v>149</v>
      </c>
      <c r="B1348" s="119">
        <v>30</v>
      </c>
      <c r="C1348" s="119">
        <v>0</v>
      </c>
      <c r="D1348" s="119">
        <v>24</v>
      </c>
      <c r="E1348" s="119">
        <v>0</v>
      </c>
      <c r="F1348" s="119">
        <v>6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80</v>
      </c>
      <c r="Q1348" s="119">
        <v>0</v>
      </c>
      <c r="R1348" s="119">
        <v>20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54</v>
      </c>
      <c r="AB1348" s="119" t="s">
        <v>557</v>
      </c>
      <c r="AC1348" s="119" t="s">
        <v>54</v>
      </c>
      <c r="AD1348" s="119" t="s">
        <v>628</v>
      </c>
      <c r="AE1348" s="119" t="s">
        <v>54</v>
      </c>
      <c r="AF1348" s="119" t="s">
        <v>54</v>
      </c>
      <c r="AG1348" s="119" t="s">
        <v>54</v>
      </c>
      <c r="AH1348" s="119" t="s">
        <v>54</v>
      </c>
      <c r="AI1348" s="119" t="s">
        <v>54</v>
      </c>
      <c r="AJ1348" s="119" t="s">
        <v>54</v>
      </c>
      <c r="AK1348" s="119" t="s">
        <v>54</v>
      </c>
      <c r="AL1348" s="119" t="s">
        <v>54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4</v>
      </c>
      <c r="AR1348" s="119">
        <v>11</v>
      </c>
      <c r="AS1348" s="119">
        <v>9</v>
      </c>
      <c r="AT1348" s="119">
        <v>1</v>
      </c>
      <c r="AU1348" s="119">
        <v>4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31.6</v>
      </c>
      <c r="BI1348" s="119">
        <v>30.3</v>
      </c>
      <c r="BJ1348" s="119">
        <v>40.9</v>
      </c>
      <c r="BK1348" s="119">
        <v>45.2</v>
      </c>
      <c r="BL1348" s="119">
        <v>6</v>
      </c>
      <c r="BM1348" s="119" t="s">
        <v>705</v>
      </c>
    </row>
    <row r="1349" spans="1:65" s="119" customFormat="1" ht="11.4" x14ac:dyDescent="0.2">
      <c r="A1349" s="119" t="s">
        <v>149</v>
      </c>
      <c r="B1349" s="119">
        <v>27</v>
      </c>
      <c r="C1349" s="119">
        <v>0</v>
      </c>
      <c r="D1349" s="119">
        <v>26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96.3</v>
      </c>
      <c r="Q1349" s="119">
        <v>0</v>
      </c>
      <c r="R1349" s="119">
        <v>3.7040000000000002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54</v>
      </c>
      <c r="AB1349" s="119" t="s">
        <v>524</v>
      </c>
      <c r="AC1349" s="119" t="s">
        <v>54</v>
      </c>
      <c r="AD1349" s="119" t="s">
        <v>561</v>
      </c>
      <c r="AE1349" s="119" t="s">
        <v>54</v>
      </c>
      <c r="AF1349" s="119" t="s">
        <v>54</v>
      </c>
      <c r="AG1349" s="119" t="s">
        <v>54</v>
      </c>
      <c r="AH1349" s="119" t="s">
        <v>54</v>
      </c>
      <c r="AI1349" s="119" t="s">
        <v>54</v>
      </c>
      <c r="AJ1349" s="119" t="s">
        <v>54</v>
      </c>
      <c r="AK1349" s="119" t="s">
        <v>54</v>
      </c>
      <c r="AL1349" s="119" t="s">
        <v>54</v>
      </c>
      <c r="AM1349" s="119">
        <v>0</v>
      </c>
      <c r="AN1349" s="119">
        <v>0</v>
      </c>
      <c r="AO1349" s="119">
        <v>0</v>
      </c>
      <c r="AP1349" s="119">
        <v>2</v>
      </c>
      <c r="AQ1349" s="119">
        <v>11</v>
      </c>
      <c r="AR1349" s="119">
        <v>10</v>
      </c>
      <c r="AS1349" s="119">
        <v>4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25.7</v>
      </c>
      <c r="BI1349" s="119">
        <v>25.4</v>
      </c>
      <c r="BJ1349" s="119">
        <v>31.1</v>
      </c>
      <c r="BK1349" s="119">
        <v>32.5</v>
      </c>
      <c r="BL1349" s="119">
        <v>0</v>
      </c>
      <c r="BM1349" s="119" t="s">
        <v>706</v>
      </c>
    </row>
    <row r="1350" spans="1:65" s="120" customFormat="1" ht="12" x14ac:dyDescent="0.25">
      <c r="A1350" s="120" t="s">
        <v>150</v>
      </c>
      <c r="B1350" s="120">
        <v>8456</v>
      </c>
      <c r="C1350" s="120">
        <v>181</v>
      </c>
      <c r="D1350" s="120">
        <v>7320</v>
      </c>
      <c r="E1350" s="120">
        <v>134</v>
      </c>
      <c r="F1350" s="120">
        <v>699</v>
      </c>
      <c r="G1350" s="120">
        <v>54</v>
      </c>
      <c r="H1350" s="120">
        <v>24</v>
      </c>
      <c r="I1350" s="120">
        <v>7</v>
      </c>
      <c r="J1350" s="120">
        <v>17</v>
      </c>
      <c r="K1350" s="120">
        <v>6</v>
      </c>
      <c r="L1350" s="120">
        <v>8</v>
      </c>
      <c r="M1350" s="120">
        <v>1</v>
      </c>
      <c r="N1350" s="120">
        <v>5</v>
      </c>
      <c r="O1350" s="120">
        <v>2.14</v>
      </c>
      <c r="P1350" s="120">
        <v>86.57</v>
      </c>
      <c r="Q1350" s="120">
        <v>1.585</v>
      </c>
      <c r="R1350" s="120">
        <v>8.266</v>
      </c>
      <c r="S1350" s="120">
        <v>0.63900000000000001</v>
      </c>
      <c r="T1350" s="120">
        <v>0.28399999999999997</v>
      </c>
      <c r="U1350" s="120">
        <v>8.3000000000000004E-2</v>
      </c>
      <c r="V1350" s="120">
        <v>0.20100000000000001</v>
      </c>
      <c r="W1350" s="120">
        <v>7.0999999999999994E-2</v>
      </c>
      <c r="X1350" s="120">
        <v>9.5000000000000001E-2</v>
      </c>
      <c r="Y1350" s="120">
        <v>1.2E-2</v>
      </c>
      <c r="Z1350" s="120">
        <v>5.8999999999999997E-2</v>
      </c>
      <c r="AA1350" s="120" t="s">
        <v>509</v>
      </c>
      <c r="AB1350" s="120" t="s">
        <v>437</v>
      </c>
      <c r="AC1350" s="120" t="s">
        <v>499</v>
      </c>
      <c r="AD1350" s="120" t="s">
        <v>516</v>
      </c>
      <c r="AE1350" s="120" t="s">
        <v>426</v>
      </c>
      <c r="AF1350" s="120" t="s">
        <v>395</v>
      </c>
      <c r="AG1350" s="120" t="s">
        <v>407</v>
      </c>
      <c r="AH1350" s="120" t="s">
        <v>500</v>
      </c>
      <c r="AI1350" s="120" t="s">
        <v>463</v>
      </c>
      <c r="AJ1350" s="120" t="s">
        <v>400</v>
      </c>
      <c r="AK1350" s="120" t="s">
        <v>513</v>
      </c>
      <c r="AL1350" s="120" t="s">
        <v>582</v>
      </c>
      <c r="AM1350" s="120">
        <v>6</v>
      </c>
      <c r="AN1350" s="120">
        <v>300</v>
      </c>
      <c r="AO1350" s="120">
        <v>1415</v>
      </c>
      <c r="AP1350" s="120">
        <v>2335</v>
      </c>
      <c r="AQ1350" s="120">
        <v>3239</v>
      </c>
      <c r="AR1350" s="120">
        <v>1069</v>
      </c>
      <c r="AS1350" s="120">
        <v>82</v>
      </c>
      <c r="AT1350" s="120">
        <v>4</v>
      </c>
      <c r="AU1350" s="120">
        <v>1</v>
      </c>
      <c r="AV1350" s="120">
        <v>3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2</v>
      </c>
      <c r="BH1350" s="120">
        <v>19.7</v>
      </c>
      <c r="BI1350" s="120">
        <v>20.2</v>
      </c>
      <c r="BJ1350" s="120">
        <v>24.8</v>
      </c>
      <c r="BK1350" s="120">
        <v>27.2</v>
      </c>
      <c r="BL1350" s="120">
        <v>9</v>
      </c>
      <c r="BM1350" s="120" t="s">
        <v>705</v>
      </c>
    </row>
    <row r="1351" spans="1:65" s="120" customFormat="1" ht="12" x14ac:dyDescent="0.25">
      <c r="A1351" s="120" t="s">
        <v>150</v>
      </c>
      <c r="B1351" s="120">
        <v>7373</v>
      </c>
      <c r="C1351" s="120">
        <v>209</v>
      </c>
      <c r="D1351" s="120">
        <v>6562</v>
      </c>
      <c r="E1351" s="120">
        <v>32</v>
      </c>
      <c r="F1351" s="120">
        <v>485</v>
      </c>
      <c r="G1351" s="120">
        <v>26</v>
      </c>
      <c r="H1351" s="120">
        <v>43</v>
      </c>
      <c r="I1351" s="120">
        <v>1</v>
      </c>
      <c r="J1351" s="120">
        <v>5</v>
      </c>
      <c r="K1351" s="120">
        <v>6</v>
      </c>
      <c r="L1351" s="120">
        <v>4</v>
      </c>
      <c r="M1351" s="120">
        <v>0</v>
      </c>
      <c r="N1351" s="120">
        <v>0</v>
      </c>
      <c r="O1351" s="120">
        <v>2.835</v>
      </c>
      <c r="P1351" s="120">
        <v>89</v>
      </c>
      <c r="Q1351" s="120">
        <v>0.434</v>
      </c>
      <c r="R1351" s="120">
        <v>6.5780000000000003</v>
      </c>
      <c r="S1351" s="120">
        <v>0.35299999999999998</v>
      </c>
      <c r="T1351" s="120">
        <v>0.58299999999999996</v>
      </c>
      <c r="U1351" s="120">
        <v>1.4E-2</v>
      </c>
      <c r="V1351" s="120">
        <v>6.8000000000000005E-2</v>
      </c>
      <c r="W1351" s="120">
        <v>8.1000000000000003E-2</v>
      </c>
      <c r="X1351" s="120">
        <v>5.3999999999999999E-2</v>
      </c>
      <c r="Y1351" s="120">
        <v>0</v>
      </c>
      <c r="Z1351" s="120">
        <v>0</v>
      </c>
      <c r="AA1351" s="120" t="s">
        <v>433</v>
      </c>
      <c r="AB1351" s="120" t="s">
        <v>412</v>
      </c>
      <c r="AC1351" s="120" t="s">
        <v>387</v>
      </c>
      <c r="AD1351" s="120" t="s">
        <v>413</v>
      </c>
      <c r="AE1351" s="120" t="s">
        <v>493</v>
      </c>
      <c r="AF1351" s="120" t="s">
        <v>390</v>
      </c>
      <c r="AG1351" s="120" t="s">
        <v>586</v>
      </c>
      <c r="AH1351" s="120" t="s">
        <v>438</v>
      </c>
      <c r="AI1351" s="120" t="s">
        <v>495</v>
      </c>
      <c r="AJ1351" s="120" t="s">
        <v>440</v>
      </c>
      <c r="AK1351" s="120" t="s">
        <v>54</v>
      </c>
      <c r="AL1351" s="120" t="s">
        <v>54</v>
      </c>
      <c r="AM1351" s="120">
        <v>15</v>
      </c>
      <c r="AN1351" s="120">
        <v>194</v>
      </c>
      <c r="AO1351" s="120">
        <v>944</v>
      </c>
      <c r="AP1351" s="120">
        <v>2209</v>
      </c>
      <c r="AQ1351" s="120">
        <v>3290</v>
      </c>
      <c r="AR1351" s="120">
        <v>669</v>
      </c>
      <c r="AS1351" s="120">
        <v>42</v>
      </c>
      <c r="AT1351" s="120">
        <v>6</v>
      </c>
      <c r="AU1351" s="120">
        <v>0</v>
      </c>
      <c r="AV1351" s="120">
        <v>0</v>
      </c>
      <c r="AW1351" s="120">
        <v>0</v>
      </c>
      <c r="AX1351" s="120">
        <v>1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3</v>
      </c>
      <c r="BH1351" s="120">
        <v>19.899999999999999</v>
      </c>
      <c r="BI1351" s="120">
        <v>20.5</v>
      </c>
      <c r="BJ1351" s="120">
        <v>24.1</v>
      </c>
      <c r="BK1351" s="120">
        <v>26.3</v>
      </c>
      <c r="BL1351" s="120">
        <v>9</v>
      </c>
      <c r="BM1351" s="120" t="s">
        <v>706</v>
      </c>
    </row>
    <row r="1352" spans="1:65" s="120" customFormat="1" ht="12" x14ac:dyDescent="0.25">
      <c r="A1352" s="120" t="s">
        <v>151</v>
      </c>
      <c r="B1352" s="120">
        <v>10133</v>
      </c>
      <c r="C1352" s="120">
        <v>207</v>
      </c>
      <c r="D1352" s="120">
        <v>8813</v>
      </c>
      <c r="E1352" s="120">
        <v>143</v>
      </c>
      <c r="F1352" s="120">
        <v>782</v>
      </c>
      <c r="G1352" s="120">
        <v>111</v>
      </c>
      <c r="H1352" s="120">
        <v>28</v>
      </c>
      <c r="I1352" s="120">
        <v>7</v>
      </c>
      <c r="J1352" s="120">
        <v>17</v>
      </c>
      <c r="K1352" s="120">
        <v>6</v>
      </c>
      <c r="L1352" s="120">
        <v>13</v>
      </c>
      <c r="M1352" s="120">
        <v>1</v>
      </c>
      <c r="N1352" s="120">
        <v>5</v>
      </c>
      <c r="O1352" s="120">
        <v>2.0430000000000001</v>
      </c>
      <c r="P1352" s="120">
        <v>86.97</v>
      </c>
      <c r="Q1352" s="120">
        <v>1.411</v>
      </c>
      <c r="R1352" s="120">
        <v>7.7169999999999996</v>
      </c>
      <c r="S1352" s="120">
        <v>1.095</v>
      </c>
      <c r="T1352" s="120">
        <v>0.27600000000000002</v>
      </c>
      <c r="U1352" s="120">
        <v>6.9000000000000006E-2</v>
      </c>
      <c r="V1352" s="120">
        <v>0.16800000000000001</v>
      </c>
      <c r="W1352" s="120">
        <v>5.8999999999999997E-2</v>
      </c>
      <c r="X1352" s="120">
        <v>0.128</v>
      </c>
      <c r="Y1352" s="120">
        <v>0.01</v>
      </c>
      <c r="Z1352" s="120">
        <v>4.9000000000000002E-2</v>
      </c>
      <c r="AA1352" s="120" t="s">
        <v>405</v>
      </c>
      <c r="AB1352" s="120" t="s">
        <v>386</v>
      </c>
      <c r="AC1352" s="120" t="s">
        <v>504</v>
      </c>
      <c r="AD1352" s="120" t="s">
        <v>446</v>
      </c>
      <c r="AE1352" s="120" t="s">
        <v>408</v>
      </c>
      <c r="AF1352" s="120" t="s">
        <v>383</v>
      </c>
      <c r="AG1352" s="120" t="s">
        <v>407</v>
      </c>
      <c r="AH1352" s="120" t="s">
        <v>500</v>
      </c>
      <c r="AI1352" s="120" t="s">
        <v>463</v>
      </c>
      <c r="AJ1352" s="120" t="s">
        <v>400</v>
      </c>
      <c r="AK1352" s="120" t="s">
        <v>513</v>
      </c>
      <c r="AL1352" s="120" t="s">
        <v>582</v>
      </c>
      <c r="AM1352" s="120">
        <v>6</v>
      </c>
      <c r="AN1352" s="120">
        <v>307</v>
      </c>
      <c r="AO1352" s="120">
        <v>1428</v>
      </c>
      <c r="AP1352" s="120">
        <v>2519</v>
      </c>
      <c r="AQ1352" s="120">
        <v>3886</v>
      </c>
      <c r="AR1352" s="120">
        <v>1720</v>
      </c>
      <c r="AS1352" s="120">
        <v>221</v>
      </c>
      <c r="AT1352" s="120">
        <v>30</v>
      </c>
      <c r="AU1352" s="120">
        <v>8</v>
      </c>
      <c r="AV1352" s="120">
        <v>5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3</v>
      </c>
      <c r="BH1352" s="120">
        <v>20.6</v>
      </c>
      <c r="BI1352" s="120">
        <v>21</v>
      </c>
      <c r="BJ1352" s="120">
        <v>25.8</v>
      </c>
      <c r="BK1352" s="120">
        <v>28.5</v>
      </c>
      <c r="BL1352" s="120">
        <v>29</v>
      </c>
      <c r="BM1352" s="120" t="s">
        <v>705</v>
      </c>
    </row>
    <row r="1353" spans="1:65" s="120" customFormat="1" ht="12" x14ac:dyDescent="0.25">
      <c r="A1353" s="120" t="s">
        <v>151</v>
      </c>
      <c r="B1353" s="120">
        <v>8947</v>
      </c>
      <c r="C1353" s="120">
        <v>243</v>
      </c>
      <c r="D1353" s="120">
        <v>7984</v>
      </c>
      <c r="E1353" s="120">
        <v>38</v>
      </c>
      <c r="F1353" s="120">
        <v>586</v>
      </c>
      <c r="G1353" s="120">
        <v>31</v>
      </c>
      <c r="H1353" s="120">
        <v>48</v>
      </c>
      <c r="I1353" s="120">
        <v>1</v>
      </c>
      <c r="J1353" s="120">
        <v>6</v>
      </c>
      <c r="K1353" s="120">
        <v>6</v>
      </c>
      <c r="L1353" s="120">
        <v>4</v>
      </c>
      <c r="M1353" s="120">
        <v>0</v>
      </c>
      <c r="N1353" s="120">
        <v>0</v>
      </c>
      <c r="O1353" s="120">
        <v>2.7160000000000002</v>
      </c>
      <c r="P1353" s="120">
        <v>89.24</v>
      </c>
      <c r="Q1353" s="120">
        <v>0.42499999999999999</v>
      </c>
      <c r="R1353" s="120">
        <v>6.55</v>
      </c>
      <c r="S1353" s="120">
        <v>0.34599999999999997</v>
      </c>
      <c r="T1353" s="120">
        <v>0.53600000000000003</v>
      </c>
      <c r="U1353" s="120">
        <v>1.0999999999999999E-2</v>
      </c>
      <c r="V1353" s="120">
        <v>6.7000000000000004E-2</v>
      </c>
      <c r="W1353" s="120">
        <v>6.7000000000000004E-2</v>
      </c>
      <c r="X1353" s="120">
        <v>4.4999999999999998E-2</v>
      </c>
      <c r="Y1353" s="120">
        <v>0</v>
      </c>
      <c r="Z1353" s="120">
        <v>0</v>
      </c>
      <c r="AA1353" s="120" t="s">
        <v>425</v>
      </c>
      <c r="AB1353" s="120" t="s">
        <v>516</v>
      </c>
      <c r="AC1353" s="120" t="s">
        <v>410</v>
      </c>
      <c r="AD1353" s="120" t="s">
        <v>411</v>
      </c>
      <c r="AE1353" s="120" t="s">
        <v>503</v>
      </c>
      <c r="AF1353" s="120" t="s">
        <v>395</v>
      </c>
      <c r="AG1353" s="120" t="s">
        <v>586</v>
      </c>
      <c r="AH1353" s="120" t="s">
        <v>412</v>
      </c>
      <c r="AI1353" s="120" t="s">
        <v>495</v>
      </c>
      <c r="AJ1353" s="120" t="s">
        <v>440</v>
      </c>
      <c r="AK1353" s="120" t="s">
        <v>54</v>
      </c>
      <c r="AL1353" s="120" t="s">
        <v>54</v>
      </c>
      <c r="AM1353" s="120">
        <v>17</v>
      </c>
      <c r="AN1353" s="120">
        <v>217</v>
      </c>
      <c r="AO1353" s="120">
        <v>1033</v>
      </c>
      <c r="AP1353" s="120">
        <v>2440</v>
      </c>
      <c r="AQ1353" s="120">
        <v>4104</v>
      </c>
      <c r="AR1353" s="120">
        <v>1037</v>
      </c>
      <c r="AS1353" s="120">
        <v>85</v>
      </c>
      <c r="AT1353" s="120">
        <v>10</v>
      </c>
      <c r="AU1353" s="120">
        <v>0</v>
      </c>
      <c r="AV1353" s="120">
        <v>0</v>
      </c>
      <c r="AW1353" s="120">
        <v>0</v>
      </c>
      <c r="AX1353" s="120">
        <v>1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3</v>
      </c>
      <c r="BH1353" s="120">
        <v>20.3</v>
      </c>
      <c r="BI1353" s="120">
        <v>20.9</v>
      </c>
      <c r="BJ1353" s="120">
        <v>24.6</v>
      </c>
      <c r="BK1353" s="120">
        <v>26.9</v>
      </c>
      <c r="BL1353" s="120">
        <v>11</v>
      </c>
      <c r="BM1353" s="120" t="s">
        <v>706</v>
      </c>
    </row>
    <row r="1354" spans="1:65" s="120" customFormat="1" ht="12" x14ac:dyDescent="0.25">
      <c r="A1354" s="120" t="s">
        <v>152</v>
      </c>
      <c r="B1354" s="120">
        <v>10523</v>
      </c>
      <c r="C1354" s="120">
        <v>210</v>
      </c>
      <c r="D1354" s="120">
        <v>9072</v>
      </c>
      <c r="E1354" s="120">
        <v>143</v>
      </c>
      <c r="F1354" s="120">
        <v>899</v>
      </c>
      <c r="G1354" s="120">
        <v>122</v>
      </c>
      <c r="H1354" s="120">
        <v>28</v>
      </c>
      <c r="I1354" s="120">
        <v>7</v>
      </c>
      <c r="J1354" s="120">
        <v>17</v>
      </c>
      <c r="K1354" s="120">
        <v>6</v>
      </c>
      <c r="L1354" s="120">
        <v>13</v>
      </c>
      <c r="M1354" s="120">
        <v>1</v>
      </c>
      <c r="N1354" s="120">
        <v>5</v>
      </c>
      <c r="O1354" s="120">
        <v>1.996</v>
      </c>
      <c r="P1354" s="120">
        <v>86.21</v>
      </c>
      <c r="Q1354" s="120">
        <v>1.359</v>
      </c>
      <c r="R1354" s="120">
        <v>8.5429999999999993</v>
      </c>
      <c r="S1354" s="120">
        <v>1.159</v>
      </c>
      <c r="T1354" s="120">
        <v>0.26600000000000001</v>
      </c>
      <c r="U1354" s="120">
        <v>6.7000000000000004E-2</v>
      </c>
      <c r="V1354" s="120">
        <v>0.16200000000000001</v>
      </c>
      <c r="W1354" s="120">
        <v>5.7000000000000002E-2</v>
      </c>
      <c r="X1354" s="120">
        <v>0.124</v>
      </c>
      <c r="Y1354" s="120">
        <v>0.01</v>
      </c>
      <c r="Z1354" s="120">
        <v>4.8000000000000001E-2</v>
      </c>
      <c r="AA1354" s="120" t="s">
        <v>517</v>
      </c>
      <c r="AB1354" s="120" t="s">
        <v>411</v>
      </c>
      <c r="AC1354" s="120" t="s">
        <v>504</v>
      </c>
      <c r="AD1354" s="120" t="s">
        <v>444</v>
      </c>
      <c r="AE1354" s="120" t="s">
        <v>453</v>
      </c>
      <c r="AF1354" s="120" t="s">
        <v>383</v>
      </c>
      <c r="AG1354" s="120" t="s">
        <v>407</v>
      </c>
      <c r="AH1354" s="120" t="s">
        <v>500</v>
      </c>
      <c r="AI1354" s="120" t="s">
        <v>463</v>
      </c>
      <c r="AJ1354" s="120" t="s">
        <v>400</v>
      </c>
      <c r="AK1354" s="120" t="s">
        <v>513</v>
      </c>
      <c r="AL1354" s="120" t="s">
        <v>582</v>
      </c>
      <c r="AM1354" s="120">
        <v>6</v>
      </c>
      <c r="AN1354" s="120">
        <v>309</v>
      </c>
      <c r="AO1354" s="120">
        <v>1430</v>
      </c>
      <c r="AP1354" s="120">
        <v>2528</v>
      </c>
      <c r="AQ1354" s="120">
        <v>3927</v>
      </c>
      <c r="AR1354" s="120">
        <v>1848</v>
      </c>
      <c r="AS1354" s="120">
        <v>357</v>
      </c>
      <c r="AT1354" s="120">
        <v>77</v>
      </c>
      <c r="AU1354" s="120">
        <v>27</v>
      </c>
      <c r="AV1354" s="120">
        <v>8</v>
      </c>
      <c r="AW1354" s="120">
        <v>2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3</v>
      </c>
      <c r="BH1354" s="120">
        <v>20.9</v>
      </c>
      <c r="BI1354" s="120">
        <v>21.3</v>
      </c>
      <c r="BJ1354" s="120">
        <v>26.3</v>
      </c>
      <c r="BK1354" s="120">
        <v>29.8</v>
      </c>
      <c r="BL1354" s="120">
        <v>69</v>
      </c>
      <c r="BM1354" s="120" t="s">
        <v>705</v>
      </c>
    </row>
    <row r="1355" spans="1:65" s="120" customFormat="1" ht="12" x14ac:dyDescent="0.25">
      <c r="A1355" s="120" t="s">
        <v>152</v>
      </c>
      <c r="B1355" s="120">
        <v>9276</v>
      </c>
      <c r="C1355" s="120">
        <v>248</v>
      </c>
      <c r="D1355" s="120">
        <v>8289</v>
      </c>
      <c r="E1355" s="120">
        <v>38</v>
      </c>
      <c r="F1355" s="120">
        <v>603</v>
      </c>
      <c r="G1355" s="120">
        <v>32</v>
      </c>
      <c r="H1355" s="120">
        <v>48</v>
      </c>
      <c r="I1355" s="120">
        <v>1</v>
      </c>
      <c r="J1355" s="120">
        <v>7</v>
      </c>
      <c r="K1355" s="120">
        <v>6</v>
      </c>
      <c r="L1355" s="120">
        <v>4</v>
      </c>
      <c r="M1355" s="120">
        <v>0</v>
      </c>
      <c r="N1355" s="120">
        <v>0</v>
      </c>
      <c r="O1355" s="120">
        <v>2.6739999999999999</v>
      </c>
      <c r="P1355" s="120">
        <v>89.36</v>
      </c>
      <c r="Q1355" s="120">
        <v>0.41</v>
      </c>
      <c r="R1355" s="120">
        <v>6.5010000000000003</v>
      </c>
      <c r="S1355" s="120">
        <v>0.34499999999999997</v>
      </c>
      <c r="T1355" s="120">
        <v>0.51700000000000002</v>
      </c>
      <c r="U1355" s="120">
        <v>1.0999999999999999E-2</v>
      </c>
      <c r="V1355" s="120">
        <v>7.4999999999999997E-2</v>
      </c>
      <c r="W1355" s="120">
        <v>6.5000000000000002E-2</v>
      </c>
      <c r="X1355" s="120">
        <v>4.2999999999999997E-2</v>
      </c>
      <c r="Y1355" s="120">
        <v>0</v>
      </c>
      <c r="Z1355" s="120">
        <v>0</v>
      </c>
      <c r="AA1355" s="120" t="s">
        <v>518</v>
      </c>
      <c r="AB1355" s="120" t="s">
        <v>511</v>
      </c>
      <c r="AC1355" s="120" t="s">
        <v>410</v>
      </c>
      <c r="AD1355" s="120" t="s">
        <v>411</v>
      </c>
      <c r="AE1355" s="120" t="s">
        <v>383</v>
      </c>
      <c r="AF1355" s="120" t="s">
        <v>395</v>
      </c>
      <c r="AG1355" s="120" t="s">
        <v>586</v>
      </c>
      <c r="AH1355" s="120" t="s">
        <v>516</v>
      </c>
      <c r="AI1355" s="120" t="s">
        <v>495</v>
      </c>
      <c r="AJ1355" s="120" t="s">
        <v>440</v>
      </c>
      <c r="AK1355" s="120" t="s">
        <v>54</v>
      </c>
      <c r="AL1355" s="120" t="s">
        <v>54</v>
      </c>
      <c r="AM1355" s="120">
        <v>17</v>
      </c>
      <c r="AN1355" s="120">
        <v>219</v>
      </c>
      <c r="AO1355" s="120">
        <v>1036</v>
      </c>
      <c r="AP1355" s="120">
        <v>2465</v>
      </c>
      <c r="AQ1355" s="120">
        <v>4262</v>
      </c>
      <c r="AR1355" s="120">
        <v>1152</v>
      </c>
      <c r="AS1355" s="120">
        <v>108</v>
      </c>
      <c r="AT1355" s="120">
        <v>13</v>
      </c>
      <c r="AU1355" s="120">
        <v>0</v>
      </c>
      <c r="AV1355" s="120">
        <v>0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3</v>
      </c>
      <c r="BH1355" s="120">
        <v>20.5</v>
      </c>
      <c r="BI1355" s="120">
        <v>21</v>
      </c>
      <c r="BJ1355" s="120">
        <v>24.8</v>
      </c>
      <c r="BK1355" s="120">
        <v>27.1</v>
      </c>
      <c r="BL1355" s="120">
        <v>13</v>
      </c>
      <c r="BM1355" s="120" t="s">
        <v>706</v>
      </c>
    </row>
    <row r="1356" spans="1:65" s="120" customFormat="1" ht="12" x14ac:dyDescent="0.25">
      <c r="A1356" s="120" t="s">
        <v>153</v>
      </c>
      <c r="B1356" s="120">
        <v>10908</v>
      </c>
      <c r="C1356" s="120">
        <v>214</v>
      </c>
      <c r="D1356" s="120">
        <v>9385</v>
      </c>
      <c r="E1356" s="120">
        <v>143</v>
      </c>
      <c r="F1356" s="120">
        <v>935</v>
      </c>
      <c r="G1356" s="120">
        <v>149</v>
      </c>
      <c r="H1356" s="120">
        <v>31</v>
      </c>
      <c r="I1356" s="120">
        <v>7</v>
      </c>
      <c r="J1356" s="120">
        <v>18</v>
      </c>
      <c r="K1356" s="120">
        <v>7</v>
      </c>
      <c r="L1356" s="120">
        <v>13</v>
      </c>
      <c r="M1356" s="120">
        <v>1</v>
      </c>
      <c r="N1356" s="120">
        <v>5</v>
      </c>
      <c r="O1356" s="120">
        <v>1.962</v>
      </c>
      <c r="P1356" s="120">
        <v>86.04</v>
      </c>
      <c r="Q1356" s="120">
        <v>1.3109999999999999</v>
      </c>
      <c r="R1356" s="120">
        <v>8.5719999999999992</v>
      </c>
      <c r="S1356" s="120">
        <v>1.3660000000000001</v>
      </c>
      <c r="T1356" s="120">
        <v>0.28399999999999997</v>
      </c>
      <c r="U1356" s="120">
        <v>6.4000000000000001E-2</v>
      </c>
      <c r="V1356" s="120">
        <v>0.16500000000000001</v>
      </c>
      <c r="W1356" s="120">
        <v>6.4000000000000001E-2</v>
      </c>
      <c r="X1356" s="120">
        <v>0.11899999999999999</v>
      </c>
      <c r="Y1356" s="120">
        <v>8.9999999999999993E-3</v>
      </c>
      <c r="Z1356" s="120">
        <v>4.5999999999999999E-2</v>
      </c>
      <c r="AA1356" s="120" t="s">
        <v>389</v>
      </c>
      <c r="AB1356" s="120" t="s">
        <v>384</v>
      </c>
      <c r="AC1356" s="120" t="s">
        <v>504</v>
      </c>
      <c r="AD1356" s="120" t="s">
        <v>436</v>
      </c>
      <c r="AE1356" s="120" t="s">
        <v>564</v>
      </c>
      <c r="AF1356" s="120" t="s">
        <v>409</v>
      </c>
      <c r="AG1356" s="120" t="s">
        <v>407</v>
      </c>
      <c r="AH1356" s="120" t="s">
        <v>488</v>
      </c>
      <c r="AI1356" s="120" t="s">
        <v>504</v>
      </c>
      <c r="AJ1356" s="120" t="s">
        <v>400</v>
      </c>
      <c r="AK1356" s="120" t="s">
        <v>513</v>
      </c>
      <c r="AL1356" s="120" t="s">
        <v>582</v>
      </c>
      <c r="AM1356" s="120">
        <v>6</v>
      </c>
      <c r="AN1356" s="120">
        <v>309</v>
      </c>
      <c r="AO1356" s="120">
        <v>1430</v>
      </c>
      <c r="AP1356" s="120">
        <v>2540</v>
      </c>
      <c r="AQ1356" s="120">
        <v>3978</v>
      </c>
      <c r="AR1356" s="120">
        <v>2003</v>
      </c>
      <c r="AS1356" s="120">
        <v>476</v>
      </c>
      <c r="AT1356" s="120">
        <v>111</v>
      </c>
      <c r="AU1356" s="120">
        <v>41</v>
      </c>
      <c r="AV1356" s="120">
        <v>8</v>
      </c>
      <c r="AW1356" s="120">
        <v>2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3</v>
      </c>
      <c r="BH1356" s="120">
        <v>21.2</v>
      </c>
      <c r="BI1356" s="120">
        <v>21.5</v>
      </c>
      <c r="BJ1356" s="120">
        <v>26.8</v>
      </c>
      <c r="BK1356" s="120">
        <v>30.6</v>
      </c>
      <c r="BL1356" s="120">
        <v>98</v>
      </c>
      <c r="BM1356" s="120" t="s">
        <v>705</v>
      </c>
    </row>
    <row r="1357" spans="1:65" s="120" customFormat="1" ht="12" x14ac:dyDescent="0.25">
      <c r="A1357" s="120" t="s">
        <v>153</v>
      </c>
      <c r="B1357" s="120">
        <v>9657</v>
      </c>
      <c r="C1357" s="120">
        <v>254</v>
      </c>
      <c r="D1357" s="120">
        <v>8591</v>
      </c>
      <c r="E1357" s="120">
        <v>39</v>
      </c>
      <c r="F1357" s="120">
        <v>667</v>
      </c>
      <c r="G1357" s="120">
        <v>36</v>
      </c>
      <c r="H1357" s="120">
        <v>49</v>
      </c>
      <c r="I1357" s="120">
        <v>2</v>
      </c>
      <c r="J1357" s="120">
        <v>8</v>
      </c>
      <c r="K1357" s="120">
        <v>7</v>
      </c>
      <c r="L1357" s="120">
        <v>4</v>
      </c>
      <c r="M1357" s="120">
        <v>0</v>
      </c>
      <c r="N1357" s="120">
        <v>0</v>
      </c>
      <c r="O1357" s="120">
        <v>2.63</v>
      </c>
      <c r="P1357" s="120">
        <v>88.96</v>
      </c>
      <c r="Q1357" s="120">
        <v>0.40400000000000003</v>
      </c>
      <c r="R1357" s="120">
        <v>6.907</v>
      </c>
      <c r="S1357" s="120">
        <v>0.373</v>
      </c>
      <c r="T1357" s="120">
        <v>0.50700000000000001</v>
      </c>
      <c r="U1357" s="120">
        <v>2.1000000000000001E-2</v>
      </c>
      <c r="V1357" s="120">
        <v>8.3000000000000004E-2</v>
      </c>
      <c r="W1357" s="120">
        <v>7.1999999999999995E-2</v>
      </c>
      <c r="X1357" s="120">
        <v>4.1000000000000002E-2</v>
      </c>
      <c r="Y1357" s="120">
        <v>0</v>
      </c>
      <c r="Z1357" s="120">
        <v>0</v>
      </c>
      <c r="AA1357" s="120" t="s">
        <v>497</v>
      </c>
      <c r="AB1357" s="120" t="s">
        <v>400</v>
      </c>
      <c r="AC1357" s="120" t="s">
        <v>385</v>
      </c>
      <c r="AD1357" s="120" t="s">
        <v>397</v>
      </c>
      <c r="AE1357" s="120" t="s">
        <v>398</v>
      </c>
      <c r="AF1357" s="120" t="s">
        <v>501</v>
      </c>
      <c r="AG1357" s="120" t="s">
        <v>392</v>
      </c>
      <c r="AH1357" s="120" t="s">
        <v>511</v>
      </c>
      <c r="AI1357" s="120" t="s">
        <v>405</v>
      </c>
      <c r="AJ1357" s="120" t="s">
        <v>440</v>
      </c>
      <c r="AK1357" s="120" t="s">
        <v>54</v>
      </c>
      <c r="AL1357" s="120" t="s">
        <v>54</v>
      </c>
      <c r="AM1357" s="120">
        <v>17</v>
      </c>
      <c r="AN1357" s="120">
        <v>219</v>
      </c>
      <c r="AO1357" s="120">
        <v>1039</v>
      </c>
      <c r="AP1357" s="120">
        <v>2495</v>
      </c>
      <c r="AQ1357" s="120">
        <v>4377</v>
      </c>
      <c r="AR1357" s="120">
        <v>1338</v>
      </c>
      <c r="AS1357" s="120">
        <v>146</v>
      </c>
      <c r="AT1357" s="120">
        <v>21</v>
      </c>
      <c r="AU1357" s="120">
        <v>1</v>
      </c>
      <c r="AV1357" s="120">
        <v>0</v>
      </c>
      <c r="AW1357" s="120">
        <v>0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3</v>
      </c>
      <c r="BH1357" s="120">
        <v>20.7</v>
      </c>
      <c r="BI1357" s="120">
        <v>21.3</v>
      </c>
      <c r="BJ1357" s="120">
        <v>25.1</v>
      </c>
      <c r="BK1357" s="120">
        <v>27.6</v>
      </c>
      <c r="BL1357" s="120">
        <v>19</v>
      </c>
      <c r="BM1357" s="120" t="s">
        <v>706</v>
      </c>
    </row>
    <row r="1360" spans="1:65" s="115" customFormat="1" x14ac:dyDescent="0.25">
      <c r="A1360" s="115" t="s">
        <v>632</v>
      </c>
    </row>
    <row r="1362" spans="1:65" s="118" customFormat="1" ht="12" x14ac:dyDescent="0.25">
      <c r="A1362" s="118" t="s">
        <v>29</v>
      </c>
      <c r="B1362" s="118" t="s">
        <v>30</v>
      </c>
      <c r="C1362" s="118" t="s">
        <v>31</v>
      </c>
      <c r="D1362" s="118" t="s">
        <v>31</v>
      </c>
      <c r="E1362" s="118" t="s">
        <v>31</v>
      </c>
      <c r="F1362" s="118" t="s">
        <v>31</v>
      </c>
      <c r="G1362" s="118" t="s">
        <v>31</v>
      </c>
      <c r="H1362" s="118" t="s">
        <v>31</v>
      </c>
      <c r="I1362" s="118" t="s">
        <v>31</v>
      </c>
      <c r="J1362" s="118" t="s">
        <v>31</v>
      </c>
      <c r="K1362" s="118" t="s">
        <v>31</v>
      </c>
      <c r="L1362" s="118" t="s">
        <v>31</v>
      </c>
      <c r="M1362" s="118" t="s">
        <v>31</v>
      </c>
      <c r="N1362" s="118" t="s">
        <v>31</v>
      </c>
      <c r="O1362" s="118" t="s">
        <v>32</v>
      </c>
      <c r="P1362" s="118" t="s">
        <v>32</v>
      </c>
      <c r="Q1362" s="118" t="s">
        <v>32</v>
      </c>
      <c r="R1362" s="118" t="s">
        <v>32</v>
      </c>
      <c r="S1362" s="118" t="s">
        <v>32</v>
      </c>
      <c r="T1362" s="118" t="s">
        <v>32</v>
      </c>
      <c r="U1362" s="118" t="s">
        <v>32</v>
      </c>
      <c r="V1362" s="118" t="s">
        <v>32</v>
      </c>
      <c r="W1362" s="118" t="s">
        <v>32</v>
      </c>
      <c r="X1362" s="118" t="s">
        <v>32</v>
      </c>
      <c r="Y1362" s="118" t="s">
        <v>32</v>
      </c>
      <c r="Z1362" s="118" t="s">
        <v>32</v>
      </c>
      <c r="AA1362" s="118" t="s">
        <v>33</v>
      </c>
      <c r="AB1362" s="118" t="s">
        <v>33</v>
      </c>
      <c r="AC1362" s="118" t="s">
        <v>33</v>
      </c>
      <c r="AD1362" s="118" t="s">
        <v>33</v>
      </c>
      <c r="AE1362" s="118" t="s">
        <v>33</v>
      </c>
      <c r="AF1362" s="118" t="s">
        <v>33</v>
      </c>
      <c r="AG1362" s="118" t="s">
        <v>33</v>
      </c>
      <c r="AH1362" s="118" t="s">
        <v>33</v>
      </c>
      <c r="AI1362" s="118" t="s">
        <v>33</v>
      </c>
      <c r="AJ1362" s="118" t="s">
        <v>33</v>
      </c>
      <c r="AK1362" s="118" t="s">
        <v>33</v>
      </c>
      <c r="AL1362" s="118" t="s">
        <v>33</v>
      </c>
      <c r="AM1362" s="118" t="s">
        <v>34</v>
      </c>
      <c r="AN1362" s="118" t="s">
        <v>34</v>
      </c>
      <c r="AO1362" s="118" t="s">
        <v>34</v>
      </c>
      <c r="AP1362" s="118" t="s">
        <v>34</v>
      </c>
      <c r="AQ1362" s="118" t="s">
        <v>34</v>
      </c>
      <c r="AR1362" s="118" t="s">
        <v>34</v>
      </c>
      <c r="AS1362" s="118" t="s">
        <v>34</v>
      </c>
      <c r="AT1362" s="118" t="s">
        <v>34</v>
      </c>
      <c r="AU1362" s="118" t="s">
        <v>34</v>
      </c>
      <c r="AV1362" s="118" t="s">
        <v>34</v>
      </c>
      <c r="AW1362" s="118" t="s">
        <v>34</v>
      </c>
      <c r="AX1362" s="118" t="s">
        <v>34</v>
      </c>
      <c r="AY1362" s="118" t="s">
        <v>34</v>
      </c>
      <c r="AZ1362" s="118" t="s">
        <v>34</v>
      </c>
      <c r="BA1362" s="118" t="s">
        <v>34</v>
      </c>
      <c r="BB1362" s="118" t="s">
        <v>34</v>
      </c>
      <c r="BC1362" s="118" t="s">
        <v>34</v>
      </c>
      <c r="BD1362" s="118" t="s">
        <v>34</v>
      </c>
      <c r="BE1362" s="118" t="s">
        <v>34</v>
      </c>
      <c r="BF1362" s="118" t="s">
        <v>34</v>
      </c>
      <c r="BG1362" s="118" t="s">
        <v>34</v>
      </c>
      <c r="BH1362" s="118" t="s">
        <v>37</v>
      </c>
      <c r="BI1362" s="118" t="s">
        <v>35</v>
      </c>
      <c r="BJ1362" s="118" t="s">
        <v>36</v>
      </c>
      <c r="BK1362" s="118" t="s">
        <v>36</v>
      </c>
      <c r="BL1362" s="118" t="s">
        <v>38</v>
      </c>
      <c r="BM1362" s="118" t="s">
        <v>39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40</v>
      </c>
      <c r="D1363" s="118" t="s">
        <v>41</v>
      </c>
      <c r="E1363" s="118" t="s">
        <v>42</v>
      </c>
      <c r="F1363" s="118" t="s">
        <v>43</v>
      </c>
      <c r="G1363" s="118" t="s">
        <v>44</v>
      </c>
      <c r="H1363" s="118" t="s">
        <v>18</v>
      </c>
      <c r="I1363" s="118" t="s">
        <v>10</v>
      </c>
      <c r="J1363" s="118" t="s">
        <v>45</v>
      </c>
      <c r="K1363" s="118" t="s">
        <v>46</v>
      </c>
      <c r="L1363" s="118" t="s">
        <v>47</v>
      </c>
      <c r="M1363" s="118" t="s">
        <v>48</v>
      </c>
      <c r="N1363" s="118" t="s">
        <v>16</v>
      </c>
      <c r="O1363" s="118" t="s">
        <v>40</v>
      </c>
      <c r="P1363" s="118" t="s">
        <v>41</v>
      </c>
      <c r="Q1363" s="118" t="s">
        <v>42</v>
      </c>
      <c r="R1363" s="118" t="s">
        <v>43</v>
      </c>
      <c r="S1363" s="118" t="s">
        <v>44</v>
      </c>
      <c r="T1363" s="118" t="s">
        <v>18</v>
      </c>
      <c r="U1363" s="118" t="s">
        <v>10</v>
      </c>
      <c r="V1363" s="118" t="s">
        <v>45</v>
      </c>
      <c r="W1363" s="118" t="s">
        <v>46</v>
      </c>
      <c r="X1363" s="118" t="s">
        <v>47</v>
      </c>
      <c r="Y1363" s="118" t="s">
        <v>48</v>
      </c>
      <c r="Z1363" s="118" t="s">
        <v>16</v>
      </c>
      <c r="AA1363" s="118" t="s">
        <v>40</v>
      </c>
      <c r="AB1363" s="118" t="s">
        <v>41</v>
      </c>
      <c r="AC1363" s="118" t="s">
        <v>42</v>
      </c>
      <c r="AD1363" s="118" t="s">
        <v>43</v>
      </c>
      <c r="AE1363" s="118" t="s">
        <v>44</v>
      </c>
      <c r="AF1363" s="118" t="s">
        <v>18</v>
      </c>
      <c r="AG1363" s="118" t="s">
        <v>10</v>
      </c>
      <c r="AH1363" s="118" t="s">
        <v>45</v>
      </c>
      <c r="AI1363" s="118" t="s">
        <v>46</v>
      </c>
      <c r="AJ1363" s="118" t="s">
        <v>47</v>
      </c>
      <c r="AK1363" s="118" t="s">
        <v>48</v>
      </c>
      <c r="AL1363" s="118" t="s">
        <v>16</v>
      </c>
      <c r="AM1363" s="118" t="s">
        <v>9</v>
      </c>
      <c r="AN1363" s="118" t="s">
        <v>44</v>
      </c>
      <c r="AO1363" s="118" t="s">
        <v>47</v>
      </c>
      <c r="AP1363" s="118" t="s">
        <v>21</v>
      </c>
      <c r="AQ1363" s="118" t="s">
        <v>199</v>
      </c>
      <c r="AR1363" s="118" t="s">
        <v>49</v>
      </c>
      <c r="AS1363" s="118" t="s">
        <v>200</v>
      </c>
      <c r="AT1363" s="118" t="s">
        <v>201</v>
      </c>
      <c r="AU1363" s="118" t="s">
        <v>202</v>
      </c>
      <c r="AV1363" s="118" t="s">
        <v>203</v>
      </c>
      <c r="AW1363" s="118" t="s">
        <v>50</v>
      </c>
      <c r="AX1363" s="118" t="s">
        <v>204</v>
      </c>
      <c r="AY1363" s="118" t="s">
        <v>205</v>
      </c>
      <c r="AZ1363" s="118" t="s">
        <v>206</v>
      </c>
      <c r="BA1363" s="118" t="s">
        <v>207</v>
      </c>
      <c r="BB1363" s="118" t="s">
        <v>51</v>
      </c>
      <c r="BC1363" s="118" t="s">
        <v>208</v>
      </c>
      <c r="BD1363" s="118" t="s">
        <v>14</v>
      </c>
      <c r="BE1363" s="118" t="s">
        <v>209</v>
      </c>
      <c r="BF1363" s="118" t="s">
        <v>15</v>
      </c>
      <c r="BG1363" s="118" t="s">
        <v>197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381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44</v>
      </c>
      <c r="AN1364" s="118" t="s">
        <v>47</v>
      </c>
      <c r="AO1364" s="118" t="s">
        <v>21</v>
      </c>
      <c r="AP1364" s="118" t="s">
        <v>199</v>
      </c>
      <c r="AQ1364" s="118" t="s">
        <v>49</v>
      </c>
      <c r="AR1364" s="118" t="s">
        <v>200</v>
      </c>
      <c r="AS1364" s="118" t="s">
        <v>201</v>
      </c>
      <c r="AT1364" s="118" t="s">
        <v>202</v>
      </c>
      <c r="AU1364" s="118" t="s">
        <v>203</v>
      </c>
      <c r="AV1364" s="118" t="s">
        <v>50</v>
      </c>
      <c r="AW1364" s="118" t="s">
        <v>204</v>
      </c>
      <c r="AX1364" s="118" t="s">
        <v>205</v>
      </c>
      <c r="AY1364" s="118" t="s">
        <v>206</v>
      </c>
      <c r="AZ1364" s="118" t="s">
        <v>207</v>
      </c>
      <c r="BA1364" s="118" t="s">
        <v>51</v>
      </c>
      <c r="BB1364" s="118" t="s">
        <v>208</v>
      </c>
      <c r="BC1364" s="118" t="s">
        <v>14</v>
      </c>
      <c r="BD1364" s="118" t="s">
        <v>209</v>
      </c>
      <c r="BE1364" s="118" t="s">
        <v>15</v>
      </c>
      <c r="BF1364" s="118" t="s">
        <v>197</v>
      </c>
      <c r="BG1364" s="118" t="s">
        <v>210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52</v>
      </c>
      <c r="B1365" s="119">
        <v>18</v>
      </c>
      <c r="C1365" s="119">
        <v>0</v>
      </c>
      <c r="D1365" s="119">
        <v>15</v>
      </c>
      <c r="E1365" s="119">
        <v>0</v>
      </c>
      <c r="F1365" s="119">
        <v>3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83.33</v>
      </c>
      <c r="Q1365" s="119">
        <v>0</v>
      </c>
      <c r="R1365" s="119">
        <v>16.670000000000002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54</v>
      </c>
      <c r="AB1365" s="119" t="s">
        <v>547</v>
      </c>
      <c r="AC1365" s="119" t="s">
        <v>54</v>
      </c>
      <c r="AD1365" s="119" t="s">
        <v>560</v>
      </c>
      <c r="AE1365" s="119" t="s">
        <v>54</v>
      </c>
      <c r="AF1365" s="119" t="s">
        <v>54</v>
      </c>
      <c r="AG1365" s="119" t="s">
        <v>54</v>
      </c>
      <c r="AH1365" s="119" t="s">
        <v>54</v>
      </c>
      <c r="AI1365" s="119" t="s">
        <v>54</v>
      </c>
      <c r="AJ1365" s="119" t="s">
        <v>54</v>
      </c>
      <c r="AK1365" s="119" t="s">
        <v>54</v>
      </c>
      <c r="AL1365" s="119" t="s">
        <v>54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3</v>
      </c>
      <c r="AR1365" s="119">
        <v>9</v>
      </c>
      <c r="AS1365" s="119">
        <v>4</v>
      </c>
      <c r="AT1365" s="119">
        <v>2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28.8</v>
      </c>
      <c r="BI1365" s="119">
        <v>27.8</v>
      </c>
      <c r="BJ1365" s="119">
        <v>35.299999999999997</v>
      </c>
      <c r="BK1365" s="119">
        <v>38.9</v>
      </c>
      <c r="BL1365" s="119">
        <v>2</v>
      </c>
      <c r="BM1365" s="119" t="s">
        <v>705</v>
      </c>
    </row>
    <row r="1366" spans="1:65" s="119" customFormat="1" ht="11.4" x14ac:dyDescent="0.2">
      <c r="A1366" s="119" t="s">
        <v>52</v>
      </c>
      <c r="B1366" s="119">
        <v>18</v>
      </c>
      <c r="C1366" s="119">
        <v>0</v>
      </c>
      <c r="D1366" s="119">
        <v>16</v>
      </c>
      <c r="E1366" s="119">
        <v>0</v>
      </c>
      <c r="F1366" s="119">
        <v>2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88.89</v>
      </c>
      <c r="Q1366" s="119">
        <v>0</v>
      </c>
      <c r="R1366" s="119">
        <v>11.11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54</v>
      </c>
      <c r="AB1366" s="119" t="s">
        <v>529</v>
      </c>
      <c r="AC1366" s="119" t="s">
        <v>54</v>
      </c>
      <c r="AD1366" s="119" t="s">
        <v>446</v>
      </c>
      <c r="AE1366" s="119" t="s">
        <v>54</v>
      </c>
      <c r="AF1366" s="119" t="s">
        <v>54</v>
      </c>
      <c r="AG1366" s="119" t="s">
        <v>54</v>
      </c>
      <c r="AH1366" s="119" t="s">
        <v>54</v>
      </c>
      <c r="AI1366" s="119" t="s">
        <v>54</v>
      </c>
      <c r="AJ1366" s="119" t="s">
        <v>54</v>
      </c>
      <c r="AK1366" s="119" t="s">
        <v>54</v>
      </c>
      <c r="AL1366" s="119" t="s">
        <v>54</v>
      </c>
      <c r="AM1366" s="119">
        <v>0</v>
      </c>
      <c r="AN1366" s="119">
        <v>0</v>
      </c>
      <c r="AO1366" s="119">
        <v>0</v>
      </c>
      <c r="AP1366" s="119">
        <v>2</v>
      </c>
      <c r="AQ1366" s="119">
        <v>5</v>
      </c>
      <c r="AR1366" s="119">
        <v>10</v>
      </c>
      <c r="AS1366" s="119">
        <v>0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25.1</v>
      </c>
      <c r="BI1366" s="119">
        <v>25.4</v>
      </c>
      <c r="BJ1366" s="119">
        <v>29.2</v>
      </c>
      <c r="BK1366" s="119">
        <v>35.299999999999997</v>
      </c>
      <c r="BL1366" s="119">
        <v>0</v>
      </c>
      <c r="BM1366" s="119" t="s">
        <v>706</v>
      </c>
    </row>
    <row r="1367" spans="1:65" s="119" customFormat="1" ht="11.4" x14ac:dyDescent="0.2">
      <c r="A1367" s="119" t="s">
        <v>55</v>
      </c>
      <c r="B1367" s="119">
        <v>29</v>
      </c>
      <c r="C1367" s="119">
        <v>0</v>
      </c>
      <c r="D1367" s="119">
        <v>26</v>
      </c>
      <c r="E1367" s="119">
        <v>0</v>
      </c>
      <c r="F1367" s="119">
        <v>3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89.66</v>
      </c>
      <c r="Q1367" s="119">
        <v>0</v>
      </c>
      <c r="R1367" s="119">
        <v>10.34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54</v>
      </c>
      <c r="AB1367" s="119" t="s">
        <v>541</v>
      </c>
      <c r="AC1367" s="119" t="s">
        <v>54</v>
      </c>
      <c r="AD1367" s="119" t="s">
        <v>475</v>
      </c>
      <c r="AE1367" s="119" t="s">
        <v>54</v>
      </c>
      <c r="AF1367" s="119" t="s">
        <v>54</v>
      </c>
      <c r="AG1367" s="119" t="s">
        <v>54</v>
      </c>
      <c r="AH1367" s="119" t="s">
        <v>54</v>
      </c>
      <c r="AI1367" s="119" t="s">
        <v>54</v>
      </c>
      <c r="AJ1367" s="119" t="s">
        <v>54</v>
      </c>
      <c r="AK1367" s="119" t="s">
        <v>54</v>
      </c>
      <c r="AL1367" s="119" t="s">
        <v>54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5</v>
      </c>
      <c r="AR1367" s="119">
        <v>12</v>
      </c>
      <c r="AS1367" s="119">
        <v>8</v>
      </c>
      <c r="AT1367" s="119">
        <v>4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29.2</v>
      </c>
      <c r="BI1367" s="119">
        <v>28.9</v>
      </c>
      <c r="BJ1367" s="119">
        <v>34.4</v>
      </c>
      <c r="BK1367" s="119">
        <v>38.6</v>
      </c>
      <c r="BL1367" s="119">
        <v>2</v>
      </c>
      <c r="BM1367" s="119" t="s">
        <v>705</v>
      </c>
    </row>
    <row r="1368" spans="1:65" s="119" customFormat="1" ht="11.4" x14ac:dyDescent="0.2">
      <c r="A1368" s="119" t="s">
        <v>55</v>
      </c>
      <c r="B1368" s="119">
        <v>24</v>
      </c>
      <c r="C1368" s="119">
        <v>0</v>
      </c>
      <c r="D1368" s="119">
        <v>22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1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91.67</v>
      </c>
      <c r="Q1368" s="119">
        <v>0</v>
      </c>
      <c r="R1368" s="119">
        <v>4.1669999999999998</v>
      </c>
      <c r="S1368" s="119">
        <v>0</v>
      </c>
      <c r="T1368" s="119">
        <v>0</v>
      </c>
      <c r="U1368" s="119">
        <v>0</v>
      </c>
      <c r="V1368" s="119">
        <v>4.1669999999999998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54</v>
      </c>
      <c r="AB1368" s="119" t="s">
        <v>455</v>
      </c>
      <c r="AC1368" s="119" t="s">
        <v>54</v>
      </c>
      <c r="AD1368" s="119" t="s">
        <v>453</v>
      </c>
      <c r="AE1368" s="119" t="s">
        <v>54</v>
      </c>
      <c r="AF1368" s="119" t="s">
        <v>54</v>
      </c>
      <c r="AG1368" s="119" t="s">
        <v>54</v>
      </c>
      <c r="AH1368" s="119" t="s">
        <v>382</v>
      </c>
      <c r="AI1368" s="119" t="s">
        <v>54</v>
      </c>
      <c r="AJ1368" s="119" t="s">
        <v>54</v>
      </c>
      <c r="AK1368" s="119" t="s">
        <v>54</v>
      </c>
      <c r="AL1368" s="119" t="s">
        <v>54</v>
      </c>
      <c r="AM1368" s="119">
        <v>0</v>
      </c>
      <c r="AN1368" s="119">
        <v>0</v>
      </c>
      <c r="AO1368" s="119">
        <v>0</v>
      </c>
      <c r="AP1368" s="119">
        <v>5</v>
      </c>
      <c r="AQ1368" s="119">
        <v>7</v>
      </c>
      <c r="AR1368" s="119">
        <v>8</v>
      </c>
      <c r="AS1368" s="119">
        <v>2</v>
      </c>
      <c r="AT1368" s="119">
        <v>1</v>
      </c>
      <c r="AU1368" s="119">
        <v>1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25.5</v>
      </c>
      <c r="BI1368" s="119">
        <v>25.1</v>
      </c>
      <c r="BJ1368" s="119">
        <v>31.9</v>
      </c>
      <c r="BK1368" s="119">
        <v>41</v>
      </c>
      <c r="BL1368" s="119">
        <v>2</v>
      </c>
      <c r="BM1368" s="119" t="s">
        <v>706</v>
      </c>
    </row>
    <row r="1369" spans="1:65" s="119" customFormat="1" ht="11.4" x14ac:dyDescent="0.2">
      <c r="A1369" s="119" t="s">
        <v>56</v>
      </c>
      <c r="B1369" s="119">
        <v>15</v>
      </c>
      <c r="C1369" s="119">
        <v>0</v>
      </c>
      <c r="D1369" s="119">
        <v>14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93.33</v>
      </c>
      <c r="Q1369" s="119">
        <v>0</v>
      </c>
      <c r="R1369" s="119">
        <v>6.6669999999999998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54</v>
      </c>
      <c r="AB1369" s="119" t="s">
        <v>597</v>
      </c>
      <c r="AC1369" s="119" t="s">
        <v>54</v>
      </c>
      <c r="AD1369" s="119" t="s">
        <v>541</v>
      </c>
      <c r="AE1369" s="119" t="s">
        <v>54</v>
      </c>
      <c r="AF1369" s="119" t="s">
        <v>54</v>
      </c>
      <c r="AG1369" s="119" t="s">
        <v>54</v>
      </c>
      <c r="AH1369" s="119" t="s">
        <v>54</v>
      </c>
      <c r="AI1369" s="119" t="s">
        <v>54</v>
      </c>
      <c r="AJ1369" s="119" t="s">
        <v>54</v>
      </c>
      <c r="AK1369" s="119" t="s">
        <v>54</v>
      </c>
      <c r="AL1369" s="119" t="s">
        <v>54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4</v>
      </c>
      <c r="AR1369" s="119">
        <v>6</v>
      </c>
      <c r="AS1369" s="119">
        <v>4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28.2</v>
      </c>
      <c r="BI1369" s="119">
        <v>28.2</v>
      </c>
      <c r="BJ1369" s="119">
        <v>31.6</v>
      </c>
      <c r="BK1369" s="119">
        <v>36.799999999999997</v>
      </c>
      <c r="BL1369" s="119">
        <v>0</v>
      </c>
      <c r="BM1369" s="119" t="s">
        <v>705</v>
      </c>
    </row>
    <row r="1370" spans="1:65" s="119" customFormat="1" ht="11.4" x14ac:dyDescent="0.2">
      <c r="A1370" s="119" t="s">
        <v>56</v>
      </c>
      <c r="B1370" s="119">
        <v>12</v>
      </c>
      <c r="C1370" s="119">
        <v>0</v>
      </c>
      <c r="D1370" s="119">
        <v>10</v>
      </c>
      <c r="E1370" s="119">
        <v>0</v>
      </c>
      <c r="F1370" s="119">
        <v>1</v>
      </c>
      <c r="G1370" s="119">
        <v>1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83.33</v>
      </c>
      <c r="Q1370" s="119">
        <v>0</v>
      </c>
      <c r="R1370" s="119">
        <v>8.3330000000000002</v>
      </c>
      <c r="S1370" s="119">
        <v>8.3330000000000002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54</v>
      </c>
      <c r="AB1370" s="119" t="s">
        <v>456</v>
      </c>
      <c r="AC1370" s="119" t="s">
        <v>54</v>
      </c>
      <c r="AD1370" s="119" t="s">
        <v>391</v>
      </c>
      <c r="AE1370" s="119" t="s">
        <v>385</v>
      </c>
      <c r="AF1370" s="119" t="s">
        <v>54</v>
      </c>
      <c r="AG1370" s="119" t="s">
        <v>54</v>
      </c>
      <c r="AH1370" s="119" t="s">
        <v>54</v>
      </c>
      <c r="AI1370" s="119" t="s">
        <v>54</v>
      </c>
      <c r="AJ1370" s="119" t="s">
        <v>54</v>
      </c>
      <c r="AK1370" s="119" t="s">
        <v>54</v>
      </c>
      <c r="AL1370" s="119" t="s">
        <v>54</v>
      </c>
      <c r="AM1370" s="119">
        <v>0</v>
      </c>
      <c r="AN1370" s="119">
        <v>0</v>
      </c>
      <c r="AO1370" s="119">
        <v>0</v>
      </c>
      <c r="AP1370" s="119">
        <v>4</v>
      </c>
      <c r="AQ1370" s="119">
        <v>4</v>
      </c>
      <c r="AR1370" s="119">
        <v>3</v>
      </c>
      <c r="AS1370" s="119">
        <v>0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23.4</v>
      </c>
      <c r="BI1370" s="119">
        <v>22.3</v>
      </c>
      <c r="BJ1370" s="119">
        <v>29.3</v>
      </c>
      <c r="BK1370" s="119">
        <v>36.9</v>
      </c>
      <c r="BL1370" s="119">
        <v>0</v>
      </c>
      <c r="BM1370" s="119" t="s">
        <v>706</v>
      </c>
    </row>
    <row r="1371" spans="1:65" s="119" customFormat="1" ht="11.4" x14ac:dyDescent="0.2">
      <c r="A1371" s="119" t="s">
        <v>57</v>
      </c>
      <c r="B1371" s="119">
        <v>13</v>
      </c>
      <c r="C1371" s="119">
        <v>0</v>
      </c>
      <c r="D1371" s="119">
        <v>12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92.31</v>
      </c>
      <c r="Q1371" s="119">
        <v>0</v>
      </c>
      <c r="R1371" s="119">
        <v>7.6920000000000002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54</v>
      </c>
      <c r="AB1371" s="119" t="s">
        <v>571</v>
      </c>
      <c r="AC1371" s="119" t="s">
        <v>54</v>
      </c>
      <c r="AD1371" s="119" t="s">
        <v>440</v>
      </c>
      <c r="AE1371" s="119" t="s">
        <v>54</v>
      </c>
      <c r="AF1371" s="119" t="s">
        <v>54</v>
      </c>
      <c r="AG1371" s="119" t="s">
        <v>54</v>
      </c>
      <c r="AH1371" s="119" t="s">
        <v>54</v>
      </c>
      <c r="AI1371" s="119" t="s">
        <v>54</v>
      </c>
      <c r="AJ1371" s="119" t="s">
        <v>54</v>
      </c>
      <c r="AK1371" s="119" t="s">
        <v>54</v>
      </c>
      <c r="AL1371" s="119" t="s">
        <v>54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3</v>
      </c>
      <c r="AR1371" s="119">
        <v>4</v>
      </c>
      <c r="AS1371" s="119">
        <v>3</v>
      </c>
      <c r="AT1371" s="119">
        <v>2</v>
      </c>
      <c r="AU1371" s="119">
        <v>0</v>
      </c>
      <c r="AV1371" s="119">
        <v>1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30.5</v>
      </c>
      <c r="BI1371" s="119">
        <v>29.7</v>
      </c>
      <c r="BJ1371" s="119">
        <v>39.1</v>
      </c>
      <c r="BK1371" s="119">
        <v>45.8</v>
      </c>
      <c r="BL1371" s="119">
        <v>3</v>
      </c>
      <c r="BM1371" s="119" t="s">
        <v>705</v>
      </c>
    </row>
    <row r="1372" spans="1:65" s="119" customFormat="1" ht="11.4" x14ac:dyDescent="0.2">
      <c r="A1372" s="119" t="s">
        <v>57</v>
      </c>
      <c r="B1372" s="119">
        <v>17</v>
      </c>
      <c r="C1372" s="119">
        <v>0</v>
      </c>
      <c r="D1372" s="119">
        <v>15</v>
      </c>
      <c r="E1372" s="119">
        <v>0</v>
      </c>
      <c r="F1372" s="119">
        <v>2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88.24</v>
      </c>
      <c r="Q1372" s="119">
        <v>0</v>
      </c>
      <c r="R1372" s="119">
        <v>11.76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54</v>
      </c>
      <c r="AB1372" s="119" t="s">
        <v>445</v>
      </c>
      <c r="AC1372" s="119" t="s">
        <v>54</v>
      </c>
      <c r="AD1372" s="119" t="s">
        <v>461</v>
      </c>
      <c r="AE1372" s="119" t="s">
        <v>54</v>
      </c>
      <c r="AF1372" s="119" t="s">
        <v>54</v>
      </c>
      <c r="AG1372" s="119" t="s">
        <v>54</v>
      </c>
      <c r="AH1372" s="119" t="s">
        <v>54</v>
      </c>
      <c r="AI1372" s="119" t="s">
        <v>54</v>
      </c>
      <c r="AJ1372" s="119" t="s">
        <v>54</v>
      </c>
      <c r="AK1372" s="119" t="s">
        <v>54</v>
      </c>
      <c r="AL1372" s="119" t="s">
        <v>54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2</v>
      </c>
      <c r="AR1372" s="119">
        <v>12</v>
      </c>
      <c r="AS1372" s="119">
        <v>2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26.6</v>
      </c>
      <c r="BI1372" s="119">
        <v>27.1</v>
      </c>
      <c r="BJ1372" s="119">
        <v>29.9</v>
      </c>
      <c r="BK1372" s="119">
        <v>31.7</v>
      </c>
      <c r="BL1372" s="119">
        <v>0</v>
      </c>
      <c r="BM1372" s="119" t="s">
        <v>706</v>
      </c>
    </row>
    <row r="1373" spans="1:65" s="119" customFormat="1" ht="11.4" x14ac:dyDescent="0.2">
      <c r="A1373" s="119" t="s">
        <v>58</v>
      </c>
      <c r="B1373" s="119">
        <v>13</v>
      </c>
      <c r="C1373" s="119">
        <v>0</v>
      </c>
      <c r="D1373" s="119">
        <v>12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92.31</v>
      </c>
      <c r="Q1373" s="119">
        <v>0</v>
      </c>
      <c r="R1373" s="119">
        <v>7.6920000000000002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54</v>
      </c>
      <c r="AB1373" s="119" t="s">
        <v>526</v>
      </c>
      <c r="AC1373" s="119" t="s">
        <v>54</v>
      </c>
      <c r="AD1373" s="119" t="s">
        <v>615</v>
      </c>
      <c r="AE1373" s="119" t="s">
        <v>54</v>
      </c>
      <c r="AF1373" s="119" t="s">
        <v>54</v>
      </c>
      <c r="AG1373" s="119" t="s">
        <v>54</v>
      </c>
      <c r="AH1373" s="119" t="s">
        <v>54</v>
      </c>
      <c r="AI1373" s="119" t="s">
        <v>54</v>
      </c>
      <c r="AJ1373" s="119" t="s">
        <v>54</v>
      </c>
      <c r="AK1373" s="119" t="s">
        <v>54</v>
      </c>
      <c r="AL1373" s="119" t="s">
        <v>54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3</v>
      </c>
      <c r="AR1373" s="119">
        <v>5</v>
      </c>
      <c r="AS1373" s="119">
        <v>5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28.1</v>
      </c>
      <c r="BI1373" s="119">
        <v>28.9</v>
      </c>
      <c r="BJ1373" s="119">
        <v>31.7</v>
      </c>
      <c r="BK1373" s="119">
        <v>32.799999999999997</v>
      </c>
      <c r="BL1373" s="119">
        <v>0</v>
      </c>
      <c r="BM1373" s="119" t="s">
        <v>705</v>
      </c>
    </row>
    <row r="1374" spans="1:65" s="119" customFormat="1" ht="11.4" x14ac:dyDescent="0.2">
      <c r="A1374" s="119" t="s">
        <v>58</v>
      </c>
      <c r="B1374" s="119">
        <v>11</v>
      </c>
      <c r="C1374" s="119">
        <v>0</v>
      </c>
      <c r="D1374" s="119">
        <v>11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54</v>
      </c>
      <c r="AB1374" s="119" t="s">
        <v>559</v>
      </c>
      <c r="AC1374" s="119" t="s">
        <v>54</v>
      </c>
      <c r="AD1374" s="119" t="s">
        <v>54</v>
      </c>
      <c r="AE1374" s="119" t="s">
        <v>54</v>
      </c>
      <c r="AF1374" s="119" t="s">
        <v>54</v>
      </c>
      <c r="AG1374" s="119" t="s">
        <v>54</v>
      </c>
      <c r="AH1374" s="119" t="s">
        <v>54</v>
      </c>
      <c r="AI1374" s="119" t="s">
        <v>54</v>
      </c>
      <c r="AJ1374" s="119" t="s">
        <v>54</v>
      </c>
      <c r="AK1374" s="119" t="s">
        <v>54</v>
      </c>
      <c r="AL1374" s="119" t="s">
        <v>54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6</v>
      </c>
      <c r="AR1374" s="119">
        <v>5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25.3</v>
      </c>
      <c r="BI1374" s="119">
        <v>24.8</v>
      </c>
      <c r="BJ1374" s="119">
        <v>28.8</v>
      </c>
      <c r="BK1374" s="119">
        <v>29</v>
      </c>
      <c r="BL1374" s="119">
        <v>0</v>
      </c>
      <c r="BM1374" s="119" t="s">
        <v>706</v>
      </c>
    </row>
    <row r="1375" spans="1:65" s="119" customFormat="1" ht="11.4" x14ac:dyDescent="0.2">
      <c r="A1375" s="119" t="s">
        <v>59</v>
      </c>
      <c r="B1375" s="119">
        <v>8</v>
      </c>
      <c r="C1375" s="119">
        <v>0</v>
      </c>
      <c r="D1375" s="119">
        <v>7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87.5</v>
      </c>
      <c r="Q1375" s="119">
        <v>0</v>
      </c>
      <c r="R1375" s="119">
        <v>12.5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54</v>
      </c>
      <c r="AB1375" s="119" t="s">
        <v>598</v>
      </c>
      <c r="AC1375" s="119" t="s">
        <v>54</v>
      </c>
      <c r="AD1375" s="119" t="s">
        <v>478</v>
      </c>
      <c r="AE1375" s="119" t="s">
        <v>54</v>
      </c>
      <c r="AF1375" s="119" t="s">
        <v>54</v>
      </c>
      <c r="AG1375" s="119" t="s">
        <v>54</v>
      </c>
      <c r="AH1375" s="119" t="s">
        <v>54</v>
      </c>
      <c r="AI1375" s="119" t="s">
        <v>54</v>
      </c>
      <c r="AJ1375" s="119" t="s">
        <v>54</v>
      </c>
      <c r="AK1375" s="119" t="s">
        <v>54</v>
      </c>
      <c r="AL1375" s="119" t="s">
        <v>54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3</v>
      </c>
      <c r="AS1375" s="119">
        <v>4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29.2</v>
      </c>
      <c r="BI1375" s="119" t="s">
        <v>53</v>
      </c>
      <c r="BJ1375" s="119" t="s">
        <v>53</v>
      </c>
      <c r="BK1375" s="119" t="s">
        <v>53</v>
      </c>
      <c r="BL1375" s="119">
        <v>0</v>
      </c>
      <c r="BM1375" s="119" t="s">
        <v>705</v>
      </c>
    </row>
    <row r="1376" spans="1:65" s="119" customFormat="1" ht="11.4" x14ac:dyDescent="0.2">
      <c r="A1376" s="119" t="s">
        <v>59</v>
      </c>
      <c r="B1376" s="119">
        <v>15</v>
      </c>
      <c r="C1376" s="119">
        <v>0</v>
      </c>
      <c r="D1376" s="119">
        <v>14</v>
      </c>
      <c r="E1376" s="119">
        <v>0</v>
      </c>
      <c r="F1376" s="119">
        <v>0</v>
      </c>
      <c r="G1376" s="119">
        <v>1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93.33</v>
      </c>
      <c r="Q1376" s="119">
        <v>0</v>
      </c>
      <c r="R1376" s="119">
        <v>0</v>
      </c>
      <c r="S1376" s="119">
        <v>6.6669999999999998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54</v>
      </c>
      <c r="AB1376" s="119" t="s">
        <v>561</v>
      </c>
      <c r="AC1376" s="119" t="s">
        <v>54</v>
      </c>
      <c r="AD1376" s="119" t="s">
        <v>54</v>
      </c>
      <c r="AE1376" s="119" t="s">
        <v>424</v>
      </c>
      <c r="AF1376" s="119" t="s">
        <v>54</v>
      </c>
      <c r="AG1376" s="119" t="s">
        <v>54</v>
      </c>
      <c r="AH1376" s="119" t="s">
        <v>54</v>
      </c>
      <c r="AI1376" s="119" t="s">
        <v>54</v>
      </c>
      <c r="AJ1376" s="119" t="s">
        <v>54</v>
      </c>
      <c r="AK1376" s="119" t="s">
        <v>54</v>
      </c>
      <c r="AL1376" s="119" t="s">
        <v>54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9</v>
      </c>
      <c r="AR1376" s="119">
        <v>6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23.9</v>
      </c>
      <c r="BI1376" s="119">
        <v>24.4</v>
      </c>
      <c r="BJ1376" s="119">
        <v>26.4</v>
      </c>
      <c r="BK1376" s="119">
        <v>27.9</v>
      </c>
      <c r="BL1376" s="119">
        <v>0</v>
      </c>
      <c r="BM1376" s="119" t="s">
        <v>706</v>
      </c>
    </row>
    <row r="1377" spans="1:65" s="119" customFormat="1" ht="11.4" x14ac:dyDescent="0.2">
      <c r="A1377" s="119" t="s">
        <v>60</v>
      </c>
      <c r="B1377" s="119">
        <v>17</v>
      </c>
      <c r="C1377" s="119">
        <v>0</v>
      </c>
      <c r="D1377" s="119">
        <v>11</v>
      </c>
      <c r="E1377" s="119">
        <v>0</v>
      </c>
      <c r="F1377" s="119">
        <v>6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64.709999999999994</v>
      </c>
      <c r="Q1377" s="119">
        <v>0</v>
      </c>
      <c r="R1377" s="119">
        <v>35.29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54</v>
      </c>
      <c r="AB1377" s="119" t="s">
        <v>615</v>
      </c>
      <c r="AC1377" s="119" t="s">
        <v>54</v>
      </c>
      <c r="AD1377" s="119" t="s">
        <v>545</v>
      </c>
      <c r="AE1377" s="119" t="s">
        <v>54</v>
      </c>
      <c r="AF1377" s="119" t="s">
        <v>54</v>
      </c>
      <c r="AG1377" s="119" t="s">
        <v>54</v>
      </c>
      <c r="AH1377" s="119" t="s">
        <v>54</v>
      </c>
      <c r="AI1377" s="119" t="s">
        <v>54</v>
      </c>
      <c r="AJ1377" s="119" t="s">
        <v>54</v>
      </c>
      <c r="AK1377" s="119" t="s">
        <v>54</v>
      </c>
      <c r="AL1377" s="119" t="s">
        <v>54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5</v>
      </c>
      <c r="AS1377" s="119">
        <v>8</v>
      </c>
      <c r="AT1377" s="119">
        <v>3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31.7</v>
      </c>
      <c r="BI1377" s="119">
        <v>32.299999999999997</v>
      </c>
      <c r="BJ1377" s="119">
        <v>37.1</v>
      </c>
      <c r="BK1377" s="119">
        <v>39.700000000000003</v>
      </c>
      <c r="BL1377" s="119">
        <v>2</v>
      </c>
      <c r="BM1377" s="119" t="s">
        <v>705</v>
      </c>
    </row>
    <row r="1378" spans="1:65" s="119" customFormat="1" ht="11.4" x14ac:dyDescent="0.2">
      <c r="A1378" s="119" t="s">
        <v>60</v>
      </c>
      <c r="B1378" s="119">
        <v>10</v>
      </c>
      <c r="C1378" s="119">
        <v>0</v>
      </c>
      <c r="D1378" s="119">
        <v>8</v>
      </c>
      <c r="E1378" s="119">
        <v>0</v>
      </c>
      <c r="F1378" s="119">
        <v>1</v>
      </c>
      <c r="G1378" s="119">
        <v>1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80</v>
      </c>
      <c r="Q1378" s="119">
        <v>0</v>
      </c>
      <c r="R1378" s="119">
        <v>10</v>
      </c>
      <c r="S1378" s="119">
        <v>10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54</v>
      </c>
      <c r="AB1378" s="119" t="s">
        <v>569</v>
      </c>
      <c r="AC1378" s="119" t="s">
        <v>54</v>
      </c>
      <c r="AD1378" s="119" t="s">
        <v>421</v>
      </c>
      <c r="AE1378" s="119" t="s">
        <v>548</v>
      </c>
      <c r="AF1378" s="119" t="s">
        <v>54</v>
      </c>
      <c r="AG1378" s="119" t="s">
        <v>54</v>
      </c>
      <c r="AH1378" s="119" t="s">
        <v>54</v>
      </c>
      <c r="AI1378" s="119" t="s">
        <v>54</v>
      </c>
      <c r="AJ1378" s="119" t="s">
        <v>54</v>
      </c>
      <c r="AK1378" s="119" t="s">
        <v>54</v>
      </c>
      <c r="AL1378" s="119" t="s">
        <v>54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3</v>
      </c>
      <c r="AR1378" s="119">
        <v>6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27.7</v>
      </c>
      <c r="BI1378" s="119" t="s">
        <v>53</v>
      </c>
      <c r="BJ1378" s="119" t="s">
        <v>53</v>
      </c>
      <c r="BK1378" s="119" t="s">
        <v>53</v>
      </c>
      <c r="BL1378" s="119">
        <v>0</v>
      </c>
      <c r="BM1378" s="119" t="s">
        <v>706</v>
      </c>
    </row>
    <row r="1379" spans="1:65" s="119" customFormat="1" ht="11.4" x14ac:dyDescent="0.2">
      <c r="A1379" s="119" t="s">
        <v>61</v>
      </c>
      <c r="B1379" s="119">
        <v>6</v>
      </c>
      <c r="C1379" s="119">
        <v>0</v>
      </c>
      <c r="D1379" s="119">
        <v>5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83.33</v>
      </c>
      <c r="Q1379" s="119">
        <v>0</v>
      </c>
      <c r="R1379" s="119">
        <v>16.670000000000002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54</v>
      </c>
      <c r="AB1379" s="119" t="s">
        <v>605</v>
      </c>
      <c r="AC1379" s="119" t="s">
        <v>54</v>
      </c>
      <c r="AD1379" s="119" t="s">
        <v>571</v>
      </c>
      <c r="AE1379" s="119" t="s">
        <v>54</v>
      </c>
      <c r="AF1379" s="119" t="s">
        <v>54</v>
      </c>
      <c r="AG1379" s="119" t="s">
        <v>54</v>
      </c>
      <c r="AH1379" s="119" t="s">
        <v>54</v>
      </c>
      <c r="AI1379" s="119" t="s">
        <v>54</v>
      </c>
      <c r="AJ1379" s="119" t="s">
        <v>54</v>
      </c>
      <c r="AK1379" s="119" t="s">
        <v>54</v>
      </c>
      <c r="AL1379" s="119" t="s">
        <v>54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1</v>
      </c>
      <c r="AS1379" s="119">
        <v>4</v>
      </c>
      <c r="AT1379" s="119">
        <v>1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32.200000000000003</v>
      </c>
      <c r="BI1379" s="119" t="s">
        <v>53</v>
      </c>
      <c r="BJ1379" s="119" t="s">
        <v>53</v>
      </c>
      <c r="BK1379" s="119" t="s">
        <v>53</v>
      </c>
      <c r="BL1379" s="119">
        <v>0</v>
      </c>
      <c r="BM1379" s="119" t="s">
        <v>705</v>
      </c>
    </row>
    <row r="1380" spans="1:65" s="119" customFormat="1" ht="11.4" x14ac:dyDescent="0.2">
      <c r="A1380" s="119" t="s">
        <v>61</v>
      </c>
      <c r="B1380" s="119">
        <v>5</v>
      </c>
      <c r="C1380" s="119">
        <v>0</v>
      </c>
      <c r="D1380" s="119">
        <v>4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80</v>
      </c>
      <c r="Q1380" s="119">
        <v>0</v>
      </c>
      <c r="R1380" s="119">
        <v>20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54</v>
      </c>
      <c r="AB1380" s="119" t="s">
        <v>419</v>
      </c>
      <c r="AC1380" s="119" t="s">
        <v>54</v>
      </c>
      <c r="AD1380" s="119" t="s">
        <v>403</v>
      </c>
      <c r="AE1380" s="119" t="s">
        <v>54</v>
      </c>
      <c r="AF1380" s="119" t="s">
        <v>54</v>
      </c>
      <c r="AG1380" s="119" t="s">
        <v>54</v>
      </c>
      <c r="AH1380" s="119" t="s">
        <v>54</v>
      </c>
      <c r="AI1380" s="119" t="s">
        <v>54</v>
      </c>
      <c r="AJ1380" s="119" t="s">
        <v>54</v>
      </c>
      <c r="AK1380" s="119" t="s">
        <v>54</v>
      </c>
      <c r="AL1380" s="119" t="s">
        <v>54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4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21.6</v>
      </c>
      <c r="BI1380" s="119" t="s">
        <v>53</v>
      </c>
      <c r="BJ1380" s="119" t="s">
        <v>53</v>
      </c>
      <c r="BK1380" s="119" t="s">
        <v>53</v>
      </c>
      <c r="BL1380" s="119">
        <v>0</v>
      </c>
      <c r="BM1380" s="119" t="s">
        <v>706</v>
      </c>
    </row>
    <row r="1381" spans="1:65" s="119" customFormat="1" ht="11.4" x14ac:dyDescent="0.2">
      <c r="A1381" s="119" t="s">
        <v>62</v>
      </c>
      <c r="B1381" s="119">
        <v>7</v>
      </c>
      <c r="C1381" s="119">
        <v>0</v>
      </c>
      <c r="D1381" s="119">
        <v>4</v>
      </c>
      <c r="E1381" s="119">
        <v>0</v>
      </c>
      <c r="F1381" s="119">
        <v>3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57.14</v>
      </c>
      <c r="Q1381" s="119">
        <v>0</v>
      </c>
      <c r="R1381" s="119">
        <v>42.86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54</v>
      </c>
      <c r="AB1381" s="119" t="s">
        <v>473</v>
      </c>
      <c r="AC1381" s="119" t="s">
        <v>54</v>
      </c>
      <c r="AD1381" s="119" t="s">
        <v>559</v>
      </c>
      <c r="AE1381" s="119" t="s">
        <v>54</v>
      </c>
      <c r="AF1381" s="119" t="s">
        <v>54</v>
      </c>
      <c r="AG1381" s="119" t="s">
        <v>54</v>
      </c>
      <c r="AH1381" s="119" t="s">
        <v>54</v>
      </c>
      <c r="AI1381" s="119" t="s">
        <v>54</v>
      </c>
      <c r="AJ1381" s="119" t="s">
        <v>54</v>
      </c>
      <c r="AK1381" s="119" t="s">
        <v>54</v>
      </c>
      <c r="AL1381" s="119" t="s">
        <v>54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1</v>
      </c>
      <c r="AS1381" s="119">
        <v>5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29.2</v>
      </c>
      <c r="BI1381" s="119" t="s">
        <v>53</v>
      </c>
      <c r="BJ1381" s="119" t="s">
        <v>53</v>
      </c>
      <c r="BK1381" s="119" t="s">
        <v>53</v>
      </c>
      <c r="BL1381" s="119">
        <v>0</v>
      </c>
      <c r="BM1381" s="119" t="s">
        <v>705</v>
      </c>
    </row>
    <row r="1382" spans="1:65" s="119" customFormat="1" ht="11.4" x14ac:dyDescent="0.2">
      <c r="A1382" s="119" t="s">
        <v>62</v>
      </c>
      <c r="B1382" s="119">
        <v>11</v>
      </c>
      <c r="C1382" s="119">
        <v>0</v>
      </c>
      <c r="D1382" s="119">
        <v>9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81.819999999999993</v>
      </c>
      <c r="Q1382" s="119">
        <v>0</v>
      </c>
      <c r="R1382" s="119">
        <v>18.18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54</v>
      </c>
      <c r="AB1382" s="119" t="s">
        <v>477</v>
      </c>
      <c r="AC1382" s="119" t="s">
        <v>54</v>
      </c>
      <c r="AD1382" s="119" t="s">
        <v>448</v>
      </c>
      <c r="AE1382" s="119" t="s">
        <v>54</v>
      </c>
      <c r="AF1382" s="119" t="s">
        <v>54</v>
      </c>
      <c r="AG1382" s="119" t="s">
        <v>54</v>
      </c>
      <c r="AH1382" s="119" t="s">
        <v>54</v>
      </c>
      <c r="AI1382" s="119" t="s">
        <v>54</v>
      </c>
      <c r="AJ1382" s="119" t="s">
        <v>54</v>
      </c>
      <c r="AK1382" s="119" t="s">
        <v>54</v>
      </c>
      <c r="AL1382" s="119" t="s">
        <v>54</v>
      </c>
      <c r="AM1382" s="119">
        <v>0</v>
      </c>
      <c r="AN1382" s="119">
        <v>0</v>
      </c>
      <c r="AO1382" s="119">
        <v>0</v>
      </c>
      <c r="AP1382" s="119">
        <v>3</v>
      </c>
      <c r="AQ1382" s="119">
        <v>2</v>
      </c>
      <c r="AR1382" s="119">
        <v>4</v>
      </c>
      <c r="AS1382" s="119">
        <v>1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25.8</v>
      </c>
      <c r="BI1382" s="119">
        <v>25.2</v>
      </c>
      <c r="BJ1382" s="119">
        <v>32.6</v>
      </c>
      <c r="BK1382" s="119">
        <v>39.799999999999997</v>
      </c>
      <c r="BL1382" s="119">
        <v>1</v>
      </c>
      <c r="BM1382" s="119" t="s">
        <v>706</v>
      </c>
    </row>
    <row r="1383" spans="1:65" s="119" customFormat="1" ht="11.4" x14ac:dyDescent="0.2">
      <c r="A1383" s="119" t="s">
        <v>63</v>
      </c>
      <c r="B1383" s="119">
        <v>12</v>
      </c>
      <c r="C1383" s="119">
        <v>1</v>
      </c>
      <c r="D1383" s="119">
        <v>6</v>
      </c>
      <c r="E1383" s="119">
        <v>0</v>
      </c>
      <c r="F1383" s="119">
        <v>5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8.3330000000000002</v>
      </c>
      <c r="P1383" s="119">
        <v>50</v>
      </c>
      <c r="Q1383" s="119">
        <v>0</v>
      </c>
      <c r="R1383" s="119">
        <v>41.67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597</v>
      </c>
      <c r="AB1383" s="119" t="s">
        <v>532</v>
      </c>
      <c r="AC1383" s="119" t="s">
        <v>54</v>
      </c>
      <c r="AD1383" s="119" t="s">
        <v>531</v>
      </c>
      <c r="AE1383" s="119" t="s">
        <v>54</v>
      </c>
      <c r="AF1383" s="119" t="s">
        <v>54</v>
      </c>
      <c r="AG1383" s="119" t="s">
        <v>54</v>
      </c>
      <c r="AH1383" s="119" t="s">
        <v>54</v>
      </c>
      <c r="AI1383" s="119" t="s">
        <v>54</v>
      </c>
      <c r="AJ1383" s="119" t="s">
        <v>54</v>
      </c>
      <c r="AK1383" s="119" t="s">
        <v>54</v>
      </c>
      <c r="AL1383" s="119" t="s">
        <v>54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1</v>
      </c>
      <c r="AR1383" s="119">
        <v>4</v>
      </c>
      <c r="AS1383" s="119">
        <v>4</v>
      </c>
      <c r="AT1383" s="119">
        <v>2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29.8</v>
      </c>
      <c r="BI1383" s="119">
        <v>30.1</v>
      </c>
      <c r="BJ1383" s="119">
        <v>36.299999999999997</v>
      </c>
      <c r="BK1383" s="119">
        <v>36.799999999999997</v>
      </c>
      <c r="BL1383" s="119">
        <v>0</v>
      </c>
      <c r="BM1383" s="119" t="s">
        <v>705</v>
      </c>
    </row>
    <row r="1384" spans="1:65" s="119" customFormat="1" ht="11.4" x14ac:dyDescent="0.2">
      <c r="A1384" s="119" t="s">
        <v>63</v>
      </c>
      <c r="B1384" s="119">
        <v>9</v>
      </c>
      <c r="C1384" s="119">
        <v>1</v>
      </c>
      <c r="D1384" s="119">
        <v>8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11.11</v>
      </c>
      <c r="P1384" s="119">
        <v>88.89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558</v>
      </c>
      <c r="AB1384" s="119" t="s">
        <v>459</v>
      </c>
      <c r="AC1384" s="119" t="s">
        <v>54</v>
      </c>
      <c r="AD1384" s="119" t="s">
        <v>54</v>
      </c>
      <c r="AE1384" s="119" t="s">
        <v>54</v>
      </c>
      <c r="AF1384" s="119" t="s">
        <v>54</v>
      </c>
      <c r="AG1384" s="119" t="s">
        <v>54</v>
      </c>
      <c r="AH1384" s="119" t="s">
        <v>54</v>
      </c>
      <c r="AI1384" s="119" t="s">
        <v>54</v>
      </c>
      <c r="AJ1384" s="119" t="s">
        <v>54</v>
      </c>
      <c r="AK1384" s="119" t="s">
        <v>54</v>
      </c>
      <c r="AL1384" s="119" t="s">
        <v>54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1</v>
      </c>
      <c r="AR1384" s="119">
        <v>7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25.3</v>
      </c>
      <c r="BI1384" s="119" t="s">
        <v>53</v>
      </c>
      <c r="BJ1384" s="119" t="s">
        <v>53</v>
      </c>
      <c r="BK1384" s="119" t="s">
        <v>53</v>
      </c>
      <c r="BL1384" s="119">
        <v>0</v>
      </c>
      <c r="BM1384" s="119" t="s">
        <v>706</v>
      </c>
    </row>
    <row r="1385" spans="1:65" s="119" customFormat="1" ht="11.4" x14ac:dyDescent="0.2">
      <c r="A1385" s="119" t="s">
        <v>64</v>
      </c>
      <c r="B1385" s="119">
        <v>13</v>
      </c>
      <c r="C1385" s="119">
        <v>0</v>
      </c>
      <c r="D1385" s="119">
        <v>12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92.31</v>
      </c>
      <c r="Q1385" s="119">
        <v>0</v>
      </c>
      <c r="R1385" s="119">
        <v>7.6920000000000002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54</v>
      </c>
      <c r="AB1385" s="119" t="s">
        <v>532</v>
      </c>
      <c r="AC1385" s="119" t="s">
        <v>54</v>
      </c>
      <c r="AD1385" s="119" t="s">
        <v>461</v>
      </c>
      <c r="AE1385" s="119" t="s">
        <v>54</v>
      </c>
      <c r="AF1385" s="119" t="s">
        <v>54</v>
      </c>
      <c r="AG1385" s="119" t="s">
        <v>54</v>
      </c>
      <c r="AH1385" s="119" t="s">
        <v>54</v>
      </c>
      <c r="AI1385" s="119" t="s">
        <v>54</v>
      </c>
      <c r="AJ1385" s="119" t="s">
        <v>54</v>
      </c>
      <c r="AK1385" s="119" t="s">
        <v>54</v>
      </c>
      <c r="AL1385" s="119" t="s">
        <v>54</v>
      </c>
      <c r="AM1385" s="119">
        <v>0</v>
      </c>
      <c r="AN1385" s="119">
        <v>0</v>
      </c>
      <c r="AO1385" s="119">
        <v>0</v>
      </c>
      <c r="AP1385" s="119">
        <v>2</v>
      </c>
      <c r="AQ1385" s="119">
        <v>0</v>
      </c>
      <c r="AR1385" s="119">
        <v>4</v>
      </c>
      <c r="AS1385" s="119">
        <v>6</v>
      </c>
      <c r="AT1385" s="119">
        <v>1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28.4</v>
      </c>
      <c r="BI1385" s="119">
        <v>30.3</v>
      </c>
      <c r="BJ1385" s="119">
        <v>32.9</v>
      </c>
      <c r="BK1385" s="119">
        <v>35.299999999999997</v>
      </c>
      <c r="BL1385" s="119">
        <v>0</v>
      </c>
      <c r="BM1385" s="119" t="s">
        <v>705</v>
      </c>
    </row>
    <row r="1386" spans="1:65" s="119" customFormat="1" ht="11.4" x14ac:dyDescent="0.2">
      <c r="A1386" s="119" t="s">
        <v>64</v>
      </c>
      <c r="B1386" s="119">
        <v>7</v>
      </c>
      <c r="C1386" s="119">
        <v>1</v>
      </c>
      <c r="D1386" s="119">
        <v>3</v>
      </c>
      <c r="E1386" s="119">
        <v>0</v>
      </c>
      <c r="F1386" s="119">
        <v>3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14.29</v>
      </c>
      <c r="P1386" s="119">
        <v>42.86</v>
      </c>
      <c r="Q1386" s="119">
        <v>0</v>
      </c>
      <c r="R1386" s="119">
        <v>42.86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469</v>
      </c>
      <c r="AB1386" s="119" t="s">
        <v>477</v>
      </c>
      <c r="AC1386" s="119" t="s">
        <v>54</v>
      </c>
      <c r="AD1386" s="119" t="s">
        <v>450</v>
      </c>
      <c r="AE1386" s="119" t="s">
        <v>54</v>
      </c>
      <c r="AF1386" s="119" t="s">
        <v>54</v>
      </c>
      <c r="AG1386" s="119" t="s">
        <v>54</v>
      </c>
      <c r="AH1386" s="119" t="s">
        <v>54</v>
      </c>
      <c r="AI1386" s="119" t="s">
        <v>54</v>
      </c>
      <c r="AJ1386" s="119" t="s">
        <v>54</v>
      </c>
      <c r="AK1386" s="119" t="s">
        <v>54</v>
      </c>
      <c r="AL1386" s="119" t="s">
        <v>54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4</v>
      </c>
      <c r="AR1386" s="119">
        <v>3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25.2</v>
      </c>
      <c r="BI1386" s="119" t="s">
        <v>53</v>
      </c>
      <c r="BJ1386" s="119" t="s">
        <v>53</v>
      </c>
      <c r="BK1386" s="119" t="s">
        <v>53</v>
      </c>
      <c r="BL1386" s="119">
        <v>0</v>
      </c>
      <c r="BM1386" s="119" t="s">
        <v>706</v>
      </c>
    </row>
    <row r="1387" spans="1:65" s="119" customFormat="1" ht="11.4" x14ac:dyDescent="0.2">
      <c r="A1387" s="119" t="s">
        <v>65</v>
      </c>
      <c r="B1387" s="119">
        <v>7</v>
      </c>
      <c r="C1387" s="119">
        <v>1</v>
      </c>
      <c r="D1387" s="119">
        <v>3</v>
      </c>
      <c r="E1387" s="119">
        <v>0</v>
      </c>
      <c r="F1387" s="119">
        <v>3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14.29</v>
      </c>
      <c r="P1387" s="119">
        <v>42.86</v>
      </c>
      <c r="Q1387" s="119">
        <v>0</v>
      </c>
      <c r="R1387" s="119">
        <v>42.86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639</v>
      </c>
      <c r="AB1387" s="119" t="s">
        <v>537</v>
      </c>
      <c r="AC1387" s="119" t="s">
        <v>54</v>
      </c>
      <c r="AD1387" s="119" t="s">
        <v>552</v>
      </c>
      <c r="AE1387" s="119" t="s">
        <v>54</v>
      </c>
      <c r="AF1387" s="119" t="s">
        <v>54</v>
      </c>
      <c r="AG1387" s="119" t="s">
        <v>54</v>
      </c>
      <c r="AH1387" s="119" t="s">
        <v>54</v>
      </c>
      <c r="AI1387" s="119" t="s">
        <v>54</v>
      </c>
      <c r="AJ1387" s="119" t="s">
        <v>54</v>
      </c>
      <c r="AK1387" s="119" t="s">
        <v>54</v>
      </c>
      <c r="AL1387" s="119" t="s">
        <v>54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4</v>
      </c>
      <c r="AS1387" s="119">
        <v>2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30.8</v>
      </c>
      <c r="BI1387" s="119" t="s">
        <v>53</v>
      </c>
      <c r="BJ1387" s="119" t="s">
        <v>53</v>
      </c>
      <c r="BK1387" s="119" t="s">
        <v>53</v>
      </c>
      <c r="BL1387" s="119">
        <v>0</v>
      </c>
      <c r="BM1387" s="119" t="s">
        <v>705</v>
      </c>
    </row>
    <row r="1388" spans="1:65" s="119" customFormat="1" ht="11.4" x14ac:dyDescent="0.2">
      <c r="A1388" s="119" t="s">
        <v>65</v>
      </c>
      <c r="B1388" s="119">
        <v>12</v>
      </c>
      <c r="C1388" s="119">
        <v>0</v>
      </c>
      <c r="D1388" s="119">
        <v>6</v>
      </c>
      <c r="E1388" s="119">
        <v>0</v>
      </c>
      <c r="F1388" s="119">
        <v>4</v>
      </c>
      <c r="G1388" s="119">
        <v>1</v>
      </c>
      <c r="H1388" s="119">
        <v>0</v>
      </c>
      <c r="I1388" s="119">
        <v>0</v>
      </c>
      <c r="J1388" s="119">
        <v>1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33.33</v>
      </c>
      <c r="S1388" s="119">
        <v>8.3330000000000002</v>
      </c>
      <c r="T1388" s="119">
        <v>0</v>
      </c>
      <c r="U1388" s="119">
        <v>0</v>
      </c>
      <c r="V1388" s="119">
        <v>8.3330000000000002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54</v>
      </c>
      <c r="AB1388" s="119" t="s">
        <v>478</v>
      </c>
      <c r="AC1388" s="119" t="s">
        <v>54</v>
      </c>
      <c r="AD1388" s="119" t="s">
        <v>447</v>
      </c>
      <c r="AE1388" s="119" t="s">
        <v>462</v>
      </c>
      <c r="AF1388" s="119" t="s">
        <v>54</v>
      </c>
      <c r="AG1388" s="119" t="s">
        <v>54</v>
      </c>
      <c r="AH1388" s="119" t="s">
        <v>482</v>
      </c>
      <c r="AI1388" s="119" t="s">
        <v>54</v>
      </c>
      <c r="AJ1388" s="119" t="s">
        <v>54</v>
      </c>
      <c r="AK1388" s="119" t="s">
        <v>54</v>
      </c>
      <c r="AL1388" s="119" t="s">
        <v>54</v>
      </c>
      <c r="AM1388" s="119">
        <v>0</v>
      </c>
      <c r="AN1388" s="119">
        <v>0</v>
      </c>
      <c r="AO1388" s="119">
        <v>2</v>
      </c>
      <c r="AP1388" s="119">
        <v>2</v>
      </c>
      <c r="AQ1388" s="119">
        <v>1</v>
      </c>
      <c r="AR1388" s="119">
        <v>6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24.3</v>
      </c>
      <c r="BI1388" s="119">
        <v>27.3</v>
      </c>
      <c r="BJ1388" s="119">
        <v>29.8</v>
      </c>
      <c r="BK1388" s="119">
        <v>34.1</v>
      </c>
      <c r="BL1388" s="119">
        <v>0</v>
      </c>
      <c r="BM1388" s="119" t="s">
        <v>706</v>
      </c>
    </row>
    <row r="1389" spans="1:65" s="119" customFormat="1" ht="11.4" x14ac:dyDescent="0.2">
      <c r="A1389" s="119" t="s">
        <v>66</v>
      </c>
      <c r="B1389" s="119">
        <v>11</v>
      </c>
      <c r="C1389" s="119">
        <v>0</v>
      </c>
      <c r="D1389" s="119">
        <v>9</v>
      </c>
      <c r="E1389" s="119">
        <v>1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81.819999999999993</v>
      </c>
      <c r="Q1389" s="119">
        <v>9.0909999999999993</v>
      </c>
      <c r="R1389" s="119">
        <v>9.0909999999999993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54</v>
      </c>
      <c r="AB1389" s="119" t="s">
        <v>573</v>
      </c>
      <c r="AC1389" s="119" t="s">
        <v>476</v>
      </c>
      <c r="AD1389" s="119" t="s">
        <v>723</v>
      </c>
      <c r="AE1389" s="119" t="s">
        <v>54</v>
      </c>
      <c r="AF1389" s="119" t="s">
        <v>54</v>
      </c>
      <c r="AG1389" s="119" t="s">
        <v>54</v>
      </c>
      <c r="AH1389" s="119" t="s">
        <v>54</v>
      </c>
      <c r="AI1389" s="119" t="s">
        <v>54</v>
      </c>
      <c r="AJ1389" s="119" t="s">
        <v>54</v>
      </c>
      <c r="AK1389" s="119" t="s">
        <v>54</v>
      </c>
      <c r="AL1389" s="119" t="s">
        <v>54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4</v>
      </c>
      <c r="AS1389" s="119">
        <v>5</v>
      </c>
      <c r="AT1389" s="119">
        <v>1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32.5</v>
      </c>
      <c r="BI1389" s="119">
        <v>32.5</v>
      </c>
      <c r="BJ1389" s="119">
        <v>39.200000000000003</v>
      </c>
      <c r="BK1389" s="119">
        <v>40.1</v>
      </c>
      <c r="BL1389" s="119">
        <v>2</v>
      </c>
      <c r="BM1389" s="119" t="s">
        <v>705</v>
      </c>
    </row>
    <row r="1390" spans="1:65" s="119" customFormat="1" ht="11.4" x14ac:dyDescent="0.2">
      <c r="A1390" s="119" t="s">
        <v>66</v>
      </c>
      <c r="B1390" s="119">
        <v>7</v>
      </c>
      <c r="C1390" s="119">
        <v>1</v>
      </c>
      <c r="D1390" s="119">
        <v>6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14.29</v>
      </c>
      <c r="P1390" s="119">
        <v>85.71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469</v>
      </c>
      <c r="AB1390" s="119" t="s">
        <v>567</v>
      </c>
      <c r="AC1390" s="119" t="s">
        <v>54</v>
      </c>
      <c r="AD1390" s="119" t="s">
        <v>54</v>
      </c>
      <c r="AE1390" s="119" t="s">
        <v>54</v>
      </c>
      <c r="AF1390" s="119" t="s">
        <v>54</v>
      </c>
      <c r="AG1390" s="119" t="s">
        <v>54</v>
      </c>
      <c r="AH1390" s="119" t="s">
        <v>54</v>
      </c>
      <c r="AI1390" s="119" t="s">
        <v>54</v>
      </c>
      <c r="AJ1390" s="119" t="s">
        <v>54</v>
      </c>
      <c r="AK1390" s="119" t="s">
        <v>54</v>
      </c>
      <c r="AL1390" s="119" t="s">
        <v>54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2</v>
      </c>
      <c r="AR1390" s="119">
        <v>4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24.9</v>
      </c>
      <c r="BI1390" s="119" t="s">
        <v>53</v>
      </c>
      <c r="BJ1390" s="119" t="s">
        <v>53</v>
      </c>
      <c r="BK1390" s="119" t="s">
        <v>53</v>
      </c>
      <c r="BL1390" s="119">
        <v>0</v>
      </c>
      <c r="BM1390" s="119" t="s">
        <v>706</v>
      </c>
    </row>
    <row r="1391" spans="1:65" s="119" customFormat="1" ht="11.4" x14ac:dyDescent="0.2">
      <c r="A1391" s="119" t="s">
        <v>67</v>
      </c>
      <c r="B1391" s="119">
        <v>10</v>
      </c>
      <c r="C1391" s="119">
        <v>0</v>
      </c>
      <c r="D1391" s="119">
        <v>9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90</v>
      </c>
      <c r="Q1391" s="119">
        <v>0</v>
      </c>
      <c r="R1391" s="119">
        <v>10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54</v>
      </c>
      <c r="AB1391" s="119" t="s">
        <v>551</v>
      </c>
      <c r="AC1391" s="119" t="s">
        <v>54</v>
      </c>
      <c r="AD1391" s="119" t="s">
        <v>451</v>
      </c>
      <c r="AE1391" s="119" t="s">
        <v>54</v>
      </c>
      <c r="AF1391" s="119" t="s">
        <v>54</v>
      </c>
      <c r="AG1391" s="119" t="s">
        <v>54</v>
      </c>
      <c r="AH1391" s="119" t="s">
        <v>54</v>
      </c>
      <c r="AI1391" s="119" t="s">
        <v>54</v>
      </c>
      <c r="AJ1391" s="119" t="s">
        <v>54</v>
      </c>
      <c r="AK1391" s="119" t="s">
        <v>54</v>
      </c>
      <c r="AL1391" s="119" t="s">
        <v>54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3</v>
      </c>
      <c r="AR1391" s="119">
        <v>3</v>
      </c>
      <c r="AS1391" s="119">
        <v>3</v>
      </c>
      <c r="AT1391" s="119">
        <v>0</v>
      </c>
      <c r="AU1391" s="119">
        <v>0</v>
      </c>
      <c r="AV1391" s="119">
        <v>1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29.3</v>
      </c>
      <c r="BI1391" s="119" t="s">
        <v>53</v>
      </c>
      <c r="BJ1391" s="119" t="s">
        <v>53</v>
      </c>
      <c r="BK1391" s="119" t="s">
        <v>53</v>
      </c>
      <c r="BL1391" s="119">
        <v>1</v>
      </c>
      <c r="BM1391" s="119" t="s">
        <v>705</v>
      </c>
    </row>
    <row r="1392" spans="1:65" s="119" customFormat="1" ht="11.4" x14ac:dyDescent="0.2">
      <c r="A1392" s="119" t="s">
        <v>67</v>
      </c>
      <c r="B1392" s="119">
        <v>14</v>
      </c>
      <c r="C1392" s="119">
        <v>0</v>
      </c>
      <c r="D1392" s="119">
        <v>11</v>
      </c>
      <c r="E1392" s="119">
        <v>0</v>
      </c>
      <c r="F1392" s="119">
        <v>2</v>
      </c>
      <c r="G1392" s="119">
        <v>1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78.569999999999993</v>
      </c>
      <c r="Q1392" s="119">
        <v>0</v>
      </c>
      <c r="R1392" s="119">
        <v>14.29</v>
      </c>
      <c r="S1392" s="119">
        <v>7.1429999999999998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54</v>
      </c>
      <c r="AB1392" s="119" t="s">
        <v>536</v>
      </c>
      <c r="AC1392" s="119" t="s">
        <v>54</v>
      </c>
      <c r="AD1392" s="119" t="s">
        <v>467</v>
      </c>
      <c r="AE1392" s="119" t="s">
        <v>418</v>
      </c>
      <c r="AF1392" s="119" t="s">
        <v>54</v>
      </c>
      <c r="AG1392" s="119" t="s">
        <v>54</v>
      </c>
      <c r="AH1392" s="119" t="s">
        <v>54</v>
      </c>
      <c r="AI1392" s="119" t="s">
        <v>54</v>
      </c>
      <c r="AJ1392" s="119" t="s">
        <v>54</v>
      </c>
      <c r="AK1392" s="119" t="s">
        <v>54</v>
      </c>
      <c r="AL1392" s="119" t="s">
        <v>54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5</v>
      </c>
      <c r="AR1392" s="119">
        <v>6</v>
      </c>
      <c r="AS1392" s="119">
        <v>1</v>
      </c>
      <c r="AT1392" s="119">
        <v>0</v>
      </c>
      <c r="AU1392" s="119">
        <v>1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26.7</v>
      </c>
      <c r="BI1392" s="119">
        <v>25.9</v>
      </c>
      <c r="BJ1392" s="119">
        <v>32.5</v>
      </c>
      <c r="BK1392" s="119">
        <v>44.8</v>
      </c>
      <c r="BL1392" s="119">
        <v>1</v>
      </c>
      <c r="BM1392" s="119" t="s">
        <v>706</v>
      </c>
    </row>
    <row r="1393" spans="1:65" s="119" customFormat="1" ht="11.4" x14ac:dyDescent="0.2">
      <c r="A1393" s="119" t="s">
        <v>68</v>
      </c>
      <c r="B1393" s="119">
        <v>13</v>
      </c>
      <c r="C1393" s="119">
        <v>0</v>
      </c>
      <c r="D1393" s="119">
        <v>8</v>
      </c>
      <c r="E1393" s="119">
        <v>0</v>
      </c>
      <c r="F1393" s="119">
        <v>3</v>
      </c>
      <c r="G1393" s="119">
        <v>1</v>
      </c>
      <c r="H1393" s="119">
        <v>1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61.54</v>
      </c>
      <c r="Q1393" s="119">
        <v>0</v>
      </c>
      <c r="R1393" s="119">
        <v>23.08</v>
      </c>
      <c r="S1393" s="119">
        <v>7.6920000000000002</v>
      </c>
      <c r="T1393" s="119">
        <v>7.6920000000000002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54</v>
      </c>
      <c r="AB1393" s="119" t="s">
        <v>717</v>
      </c>
      <c r="AC1393" s="119" t="s">
        <v>54</v>
      </c>
      <c r="AD1393" s="119" t="s">
        <v>442</v>
      </c>
      <c r="AE1393" s="119" t="s">
        <v>562</v>
      </c>
      <c r="AF1393" s="119" t="s">
        <v>419</v>
      </c>
      <c r="AG1393" s="119" t="s">
        <v>54</v>
      </c>
      <c r="AH1393" s="119" t="s">
        <v>54</v>
      </c>
      <c r="AI1393" s="119" t="s">
        <v>54</v>
      </c>
      <c r="AJ1393" s="119" t="s">
        <v>54</v>
      </c>
      <c r="AK1393" s="119" t="s">
        <v>54</v>
      </c>
      <c r="AL1393" s="119" t="s">
        <v>54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2</v>
      </c>
      <c r="AR1393" s="119">
        <v>4</v>
      </c>
      <c r="AS1393" s="119">
        <v>4</v>
      </c>
      <c r="AT1393" s="119">
        <v>3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30.1</v>
      </c>
      <c r="BI1393" s="119">
        <v>30</v>
      </c>
      <c r="BJ1393" s="119">
        <v>37.4</v>
      </c>
      <c r="BK1393" s="119">
        <v>38.6</v>
      </c>
      <c r="BL1393" s="119">
        <v>2</v>
      </c>
      <c r="BM1393" s="119" t="s">
        <v>705</v>
      </c>
    </row>
    <row r="1394" spans="1:65" s="119" customFormat="1" ht="11.4" x14ac:dyDescent="0.2">
      <c r="A1394" s="119" t="s">
        <v>68</v>
      </c>
      <c r="B1394" s="119">
        <v>11</v>
      </c>
      <c r="C1394" s="119">
        <v>1</v>
      </c>
      <c r="D1394" s="119">
        <v>8</v>
      </c>
      <c r="E1394" s="119">
        <v>0</v>
      </c>
      <c r="F1394" s="119">
        <v>2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9.0909999999999993</v>
      </c>
      <c r="P1394" s="119">
        <v>72.73</v>
      </c>
      <c r="Q1394" s="119">
        <v>0</v>
      </c>
      <c r="R1394" s="119">
        <v>18.18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566</v>
      </c>
      <c r="AB1394" s="119" t="s">
        <v>428</v>
      </c>
      <c r="AC1394" s="119" t="s">
        <v>54</v>
      </c>
      <c r="AD1394" s="119" t="s">
        <v>566</v>
      </c>
      <c r="AE1394" s="119" t="s">
        <v>54</v>
      </c>
      <c r="AF1394" s="119" t="s">
        <v>54</v>
      </c>
      <c r="AG1394" s="119" t="s">
        <v>54</v>
      </c>
      <c r="AH1394" s="119" t="s">
        <v>54</v>
      </c>
      <c r="AI1394" s="119" t="s">
        <v>54</v>
      </c>
      <c r="AJ1394" s="119" t="s">
        <v>54</v>
      </c>
      <c r="AK1394" s="119" t="s">
        <v>54</v>
      </c>
      <c r="AL1394" s="119" t="s">
        <v>54</v>
      </c>
      <c r="AM1394" s="119">
        <v>0</v>
      </c>
      <c r="AN1394" s="119">
        <v>0</v>
      </c>
      <c r="AO1394" s="119">
        <v>0</v>
      </c>
      <c r="AP1394" s="119">
        <v>2</v>
      </c>
      <c r="AQ1394" s="119">
        <v>3</v>
      </c>
      <c r="AR1394" s="119">
        <v>6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24.6</v>
      </c>
      <c r="BI1394" s="119">
        <v>25.5</v>
      </c>
      <c r="BJ1394" s="119">
        <v>27.9</v>
      </c>
      <c r="BK1394" s="119">
        <v>30</v>
      </c>
      <c r="BL1394" s="119">
        <v>0</v>
      </c>
      <c r="BM1394" s="119" t="s">
        <v>706</v>
      </c>
    </row>
    <row r="1395" spans="1:65" s="119" customFormat="1" ht="11.4" x14ac:dyDescent="0.2">
      <c r="A1395" s="119" t="s">
        <v>69</v>
      </c>
      <c r="B1395" s="119">
        <v>16</v>
      </c>
      <c r="C1395" s="119">
        <v>1</v>
      </c>
      <c r="D1395" s="119">
        <v>13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6.25</v>
      </c>
      <c r="P1395" s="119">
        <v>81.25</v>
      </c>
      <c r="Q1395" s="119">
        <v>0</v>
      </c>
      <c r="R1395" s="119">
        <v>12.5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568</v>
      </c>
      <c r="AB1395" s="119" t="s">
        <v>472</v>
      </c>
      <c r="AC1395" s="119" t="s">
        <v>54</v>
      </c>
      <c r="AD1395" s="119" t="s">
        <v>532</v>
      </c>
      <c r="AE1395" s="119" t="s">
        <v>54</v>
      </c>
      <c r="AF1395" s="119" t="s">
        <v>54</v>
      </c>
      <c r="AG1395" s="119" t="s">
        <v>54</v>
      </c>
      <c r="AH1395" s="119" t="s">
        <v>54</v>
      </c>
      <c r="AI1395" s="119" t="s">
        <v>54</v>
      </c>
      <c r="AJ1395" s="119" t="s">
        <v>54</v>
      </c>
      <c r="AK1395" s="119" t="s">
        <v>54</v>
      </c>
      <c r="AL1395" s="119" t="s">
        <v>54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8</v>
      </c>
      <c r="AS1395" s="119">
        <v>4</v>
      </c>
      <c r="AT1395" s="119">
        <v>3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30.6</v>
      </c>
      <c r="BI1395" s="119">
        <v>29.2</v>
      </c>
      <c r="BJ1395" s="119">
        <v>36.9</v>
      </c>
      <c r="BK1395" s="119">
        <v>39.9</v>
      </c>
      <c r="BL1395" s="119">
        <v>2</v>
      </c>
      <c r="BM1395" s="119" t="s">
        <v>705</v>
      </c>
    </row>
    <row r="1396" spans="1:65" s="119" customFormat="1" ht="11.4" x14ac:dyDescent="0.2">
      <c r="A1396" s="119" t="s">
        <v>69</v>
      </c>
      <c r="B1396" s="119">
        <v>12</v>
      </c>
      <c r="C1396" s="119">
        <v>1</v>
      </c>
      <c r="D1396" s="119">
        <v>10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1</v>
      </c>
      <c r="L1396" s="119">
        <v>0</v>
      </c>
      <c r="M1396" s="119">
        <v>0</v>
      </c>
      <c r="N1396" s="119">
        <v>0</v>
      </c>
      <c r="O1396" s="119">
        <v>8.3330000000000002</v>
      </c>
      <c r="P1396" s="119">
        <v>83.33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8.3330000000000002</v>
      </c>
      <c r="X1396" s="119">
        <v>0</v>
      </c>
      <c r="Y1396" s="119">
        <v>0</v>
      </c>
      <c r="Z1396" s="119">
        <v>0</v>
      </c>
      <c r="AA1396" s="119" t="s">
        <v>444</v>
      </c>
      <c r="AB1396" s="119" t="s">
        <v>549</v>
      </c>
      <c r="AC1396" s="119" t="s">
        <v>54</v>
      </c>
      <c r="AD1396" s="119" t="s">
        <v>54</v>
      </c>
      <c r="AE1396" s="119" t="s">
        <v>54</v>
      </c>
      <c r="AF1396" s="119" t="s">
        <v>54</v>
      </c>
      <c r="AG1396" s="119" t="s">
        <v>54</v>
      </c>
      <c r="AH1396" s="119" t="s">
        <v>54</v>
      </c>
      <c r="AI1396" s="119" t="s">
        <v>615</v>
      </c>
      <c r="AJ1396" s="119" t="s">
        <v>54</v>
      </c>
      <c r="AK1396" s="119" t="s">
        <v>54</v>
      </c>
      <c r="AL1396" s="119" t="s">
        <v>54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2</v>
      </c>
      <c r="AR1396" s="119">
        <v>8</v>
      </c>
      <c r="AS1396" s="119">
        <v>1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27.1</v>
      </c>
      <c r="BI1396" s="119">
        <v>26.5</v>
      </c>
      <c r="BJ1396" s="119">
        <v>32</v>
      </c>
      <c r="BK1396" s="119">
        <v>37.700000000000003</v>
      </c>
      <c r="BL1396" s="119">
        <v>1</v>
      </c>
      <c r="BM1396" s="119" t="s">
        <v>706</v>
      </c>
    </row>
    <row r="1397" spans="1:65" s="119" customFormat="1" ht="11.4" x14ac:dyDescent="0.2">
      <c r="A1397" s="119" t="s">
        <v>70</v>
      </c>
      <c r="B1397" s="119">
        <v>6</v>
      </c>
      <c r="C1397" s="119">
        <v>1</v>
      </c>
      <c r="D1397" s="119">
        <v>5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16.670000000000002</v>
      </c>
      <c r="P1397" s="119">
        <v>83.33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529</v>
      </c>
      <c r="AB1397" s="119" t="s">
        <v>596</v>
      </c>
      <c r="AC1397" s="119" t="s">
        <v>54</v>
      </c>
      <c r="AD1397" s="119" t="s">
        <v>54</v>
      </c>
      <c r="AE1397" s="119" t="s">
        <v>54</v>
      </c>
      <c r="AF1397" s="119" t="s">
        <v>54</v>
      </c>
      <c r="AG1397" s="119" t="s">
        <v>54</v>
      </c>
      <c r="AH1397" s="119" t="s">
        <v>54</v>
      </c>
      <c r="AI1397" s="119" t="s">
        <v>54</v>
      </c>
      <c r="AJ1397" s="119" t="s">
        <v>54</v>
      </c>
      <c r="AK1397" s="119" t="s">
        <v>54</v>
      </c>
      <c r="AL1397" s="119" t="s">
        <v>54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1</v>
      </c>
      <c r="AS1397" s="119">
        <v>4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29.4</v>
      </c>
      <c r="BI1397" s="119" t="s">
        <v>53</v>
      </c>
      <c r="BJ1397" s="119" t="s">
        <v>53</v>
      </c>
      <c r="BK1397" s="119" t="s">
        <v>53</v>
      </c>
      <c r="BL1397" s="119">
        <v>0</v>
      </c>
      <c r="BM1397" s="119" t="s">
        <v>705</v>
      </c>
    </row>
    <row r="1398" spans="1:65" s="119" customFormat="1" ht="11.4" x14ac:dyDescent="0.2">
      <c r="A1398" s="119" t="s">
        <v>70</v>
      </c>
      <c r="B1398" s="119">
        <v>9</v>
      </c>
      <c r="C1398" s="119">
        <v>0</v>
      </c>
      <c r="D1398" s="119">
        <v>8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88.89</v>
      </c>
      <c r="Q1398" s="119">
        <v>0</v>
      </c>
      <c r="R1398" s="119">
        <v>11.11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54</v>
      </c>
      <c r="AB1398" s="119" t="s">
        <v>566</v>
      </c>
      <c r="AC1398" s="119" t="s">
        <v>54</v>
      </c>
      <c r="AD1398" s="119" t="s">
        <v>646</v>
      </c>
      <c r="AE1398" s="119" t="s">
        <v>54</v>
      </c>
      <c r="AF1398" s="119" t="s">
        <v>54</v>
      </c>
      <c r="AG1398" s="119" t="s">
        <v>54</v>
      </c>
      <c r="AH1398" s="119" t="s">
        <v>54</v>
      </c>
      <c r="AI1398" s="119" t="s">
        <v>54</v>
      </c>
      <c r="AJ1398" s="119" t="s">
        <v>54</v>
      </c>
      <c r="AK1398" s="119" t="s">
        <v>54</v>
      </c>
      <c r="AL1398" s="119" t="s">
        <v>54</v>
      </c>
      <c r="AM1398" s="119">
        <v>0</v>
      </c>
      <c r="AN1398" s="119">
        <v>1</v>
      </c>
      <c r="AO1398" s="119">
        <v>0</v>
      </c>
      <c r="AP1398" s="119">
        <v>1</v>
      </c>
      <c r="AQ1398" s="119">
        <v>3</v>
      </c>
      <c r="AR1398" s="119">
        <v>2</v>
      </c>
      <c r="AS1398" s="119">
        <v>1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24.6</v>
      </c>
      <c r="BI1398" s="119" t="s">
        <v>53</v>
      </c>
      <c r="BJ1398" s="119" t="s">
        <v>53</v>
      </c>
      <c r="BK1398" s="119" t="s">
        <v>53</v>
      </c>
      <c r="BL1398" s="119">
        <v>1</v>
      </c>
      <c r="BM1398" s="119" t="s">
        <v>706</v>
      </c>
    </row>
    <row r="1399" spans="1:65" s="119" customFormat="1" ht="11.4" x14ac:dyDescent="0.2">
      <c r="A1399" s="119" t="s">
        <v>71</v>
      </c>
      <c r="B1399" s="119">
        <v>12</v>
      </c>
      <c r="C1399" s="119">
        <v>0</v>
      </c>
      <c r="D1399" s="119">
        <v>11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91.67</v>
      </c>
      <c r="Q1399" s="119">
        <v>0</v>
      </c>
      <c r="R1399" s="119">
        <v>8.3330000000000002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54</v>
      </c>
      <c r="AB1399" s="119" t="s">
        <v>526</v>
      </c>
      <c r="AC1399" s="119" t="s">
        <v>54</v>
      </c>
      <c r="AD1399" s="119" t="s">
        <v>455</v>
      </c>
      <c r="AE1399" s="119" t="s">
        <v>54</v>
      </c>
      <c r="AF1399" s="119" t="s">
        <v>54</v>
      </c>
      <c r="AG1399" s="119" t="s">
        <v>54</v>
      </c>
      <c r="AH1399" s="119" t="s">
        <v>54</v>
      </c>
      <c r="AI1399" s="119" t="s">
        <v>54</v>
      </c>
      <c r="AJ1399" s="119" t="s">
        <v>54</v>
      </c>
      <c r="AK1399" s="119" t="s">
        <v>54</v>
      </c>
      <c r="AL1399" s="119" t="s">
        <v>54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2</v>
      </c>
      <c r="AR1399" s="119">
        <v>6</v>
      </c>
      <c r="AS1399" s="119">
        <v>3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27.6</v>
      </c>
      <c r="BI1399" s="119">
        <v>27.8</v>
      </c>
      <c r="BJ1399" s="119">
        <v>34.200000000000003</v>
      </c>
      <c r="BK1399" s="119">
        <v>34.6</v>
      </c>
      <c r="BL1399" s="119">
        <v>0</v>
      </c>
      <c r="BM1399" s="119" t="s">
        <v>705</v>
      </c>
    </row>
    <row r="1400" spans="1:65" s="119" customFormat="1" ht="11.4" x14ac:dyDescent="0.2">
      <c r="A1400" s="119" t="s">
        <v>71</v>
      </c>
      <c r="B1400" s="119">
        <v>11</v>
      </c>
      <c r="C1400" s="119">
        <v>0</v>
      </c>
      <c r="D1400" s="119">
        <v>7</v>
      </c>
      <c r="E1400" s="119">
        <v>0</v>
      </c>
      <c r="F1400" s="119">
        <v>4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63.64</v>
      </c>
      <c r="Q1400" s="119">
        <v>0</v>
      </c>
      <c r="R1400" s="119">
        <v>36.36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54</v>
      </c>
      <c r="AB1400" s="119" t="s">
        <v>557</v>
      </c>
      <c r="AC1400" s="119" t="s">
        <v>54</v>
      </c>
      <c r="AD1400" s="119" t="s">
        <v>563</v>
      </c>
      <c r="AE1400" s="119" t="s">
        <v>54</v>
      </c>
      <c r="AF1400" s="119" t="s">
        <v>54</v>
      </c>
      <c r="AG1400" s="119" t="s">
        <v>54</v>
      </c>
      <c r="AH1400" s="119" t="s">
        <v>54</v>
      </c>
      <c r="AI1400" s="119" t="s">
        <v>54</v>
      </c>
      <c r="AJ1400" s="119" t="s">
        <v>54</v>
      </c>
      <c r="AK1400" s="119" t="s">
        <v>54</v>
      </c>
      <c r="AL1400" s="119" t="s">
        <v>54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2</v>
      </c>
      <c r="AR1400" s="119">
        <v>5</v>
      </c>
      <c r="AS1400" s="119">
        <v>4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28.7</v>
      </c>
      <c r="BI1400" s="119">
        <v>28.8</v>
      </c>
      <c r="BJ1400" s="119">
        <v>32.299999999999997</v>
      </c>
      <c r="BK1400" s="119">
        <v>34.9</v>
      </c>
      <c r="BL1400" s="119">
        <v>0</v>
      </c>
      <c r="BM1400" s="119" t="s">
        <v>706</v>
      </c>
    </row>
    <row r="1401" spans="1:65" s="119" customFormat="1" ht="11.4" x14ac:dyDescent="0.2">
      <c r="A1401" s="119" t="s">
        <v>72</v>
      </c>
      <c r="B1401" s="119">
        <v>7</v>
      </c>
      <c r="C1401" s="119">
        <v>0</v>
      </c>
      <c r="D1401" s="119">
        <v>6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85.71</v>
      </c>
      <c r="Q1401" s="119">
        <v>0</v>
      </c>
      <c r="R1401" s="119">
        <v>14.29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54</v>
      </c>
      <c r="AB1401" s="119" t="s">
        <v>555</v>
      </c>
      <c r="AC1401" s="119" t="s">
        <v>54</v>
      </c>
      <c r="AD1401" s="119" t="s">
        <v>570</v>
      </c>
      <c r="AE1401" s="119" t="s">
        <v>54</v>
      </c>
      <c r="AF1401" s="119" t="s">
        <v>54</v>
      </c>
      <c r="AG1401" s="119" t="s">
        <v>54</v>
      </c>
      <c r="AH1401" s="119" t="s">
        <v>54</v>
      </c>
      <c r="AI1401" s="119" t="s">
        <v>54</v>
      </c>
      <c r="AJ1401" s="119" t="s">
        <v>54</v>
      </c>
      <c r="AK1401" s="119" t="s">
        <v>54</v>
      </c>
      <c r="AL1401" s="119" t="s">
        <v>54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5</v>
      </c>
      <c r="AS1401" s="119">
        <v>2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28</v>
      </c>
      <c r="BI1401" s="119" t="s">
        <v>53</v>
      </c>
      <c r="BJ1401" s="119" t="s">
        <v>53</v>
      </c>
      <c r="BK1401" s="119" t="s">
        <v>53</v>
      </c>
      <c r="BL1401" s="119">
        <v>0</v>
      </c>
      <c r="BM1401" s="119" t="s">
        <v>705</v>
      </c>
    </row>
    <row r="1402" spans="1:65" s="119" customFormat="1" ht="11.4" x14ac:dyDescent="0.2">
      <c r="A1402" s="119" t="s">
        <v>72</v>
      </c>
      <c r="B1402" s="119">
        <v>10</v>
      </c>
      <c r="C1402" s="119">
        <v>2</v>
      </c>
      <c r="D1402" s="119">
        <v>7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20</v>
      </c>
      <c r="P1402" s="119">
        <v>70</v>
      </c>
      <c r="Q1402" s="119">
        <v>0</v>
      </c>
      <c r="R1402" s="119">
        <v>10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489</v>
      </c>
      <c r="AB1402" s="119" t="s">
        <v>477</v>
      </c>
      <c r="AC1402" s="119" t="s">
        <v>54</v>
      </c>
      <c r="AD1402" s="119" t="s">
        <v>562</v>
      </c>
      <c r="AE1402" s="119" t="s">
        <v>54</v>
      </c>
      <c r="AF1402" s="119" t="s">
        <v>54</v>
      </c>
      <c r="AG1402" s="119" t="s">
        <v>54</v>
      </c>
      <c r="AH1402" s="119" t="s">
        <v>54</v>
      </c>
      <c r="AI1402" s="119" t="s">
        <v>54</v>
      </c>
      <c r="AJ1402" s="119" t="s">
        <v>54</v>
      </c>
      <c r="AK1402" s="119" t="s">
        <v>54</v>
      </c>
      <c r="AL1402" s="119" t="s">
        <v>54</v>
      </c>
      <c r="AM1402" s="119">
        <v>0</v>
      </c>
      <c r="AN1402" s="119">
        <v>0</v>
      </c>
      <c r="AO1402" s="119">
        <v>2</v>
      </c>
      <c r="AP1402" s="119">
        <v>0</v>
      </c>
      <c r="AQ1402" s="119">
        <v>4</v>
      </c>
      <c r="AR1402" s="119">
        <v>3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23.6</v>
      </c>
      <c r="BI1402" s="119" t="s">
        <v>53</v>
      </c>
      <c r="BJ1402" s="119" t="s">
        <v>53</v>
      </c>
      <c r="BK1402" s="119" t="s">
        <v>53</v>
      </c>
      <c r="BL1402" s="119">
        <v>0</v>
      </c>
      <c r="BM1402" s="119" t="s">
        <v>706</v>
      </c>
    </row>
    <row r="1403" spans="1:65" s="119" customFormat="1" ht="11.4" x14ac:dyDescent="0.2">
      <c r="A1403" s="119" t="s">
        <v>73</v>
      </c>
      <c r="B1403" s="119">
        <v>14</v>
      </c>
      <c r="C1403" s="119">
        <v>0</v>
      </c>
      <c r="D1403" s="119">
        <v>8</v>
      </c>
      <c r="E1403" s="119">
        <v>0</v>
      </c>
      <c r="F1403" s="119">
        <v>6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57.14</v>
      </c>
      <c r="Q1403" s="119">
        <v>0</v>
      </c>
      <c r="R1403" s="119">
        <v>42.86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54</v>
      </c>
      <c r="AB1403" s="119" t="s">
        <v>554</v>
      </c>
      <c r="AC1403" s="119" t="s">
        <v>54</v>
      </c>
      <c r="AD1403" s="119" t="s">
        <v>526</v>
      </c>
      <c r="AE1403" s="119" t="s">
        <v>54</v>
      </c>
      <c r="AF1403" s="119" t="s">
        <v>54</v>
      </c>
      <c r="AG1403" s="119" t="s">
        <v>54</v>
      </c>
      <c r="AH1403" s="119" t="s">
        <v>54</v>
      </c>
      <c r="AI1403" s="119" t="s">
        <v>54</v>
      </c>
      <c r="AJ1403" s="119" t="s">
        <v>54</v>
      </c>
      <c r="AK1403" s="119" t="s">
        <v>54</v>
      </c>
      <c r="AL1403" s="119" t="s">
        <v>54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2</v>
      </c>
      <c r="AR1403" s="119">
        <v>7</v>
      </c>
      <c r="AS1403" s="119">
        <v>4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28.9</v>
      </c>
      <c r="BI1403" s="119">
        <v>29.1</v>
      </c>
      <c r="BJ1403" s="119">
        <v>32.700000000000003</v>
      </c>
      <c r="BK1403" s="119">
        <v>38.799999999999997</v>
      </c>
      <c r="BL1403" s="119">
        <v>1</v>
      </c>
      <c r="BM1403" s="119" t="s">
        <v>705</v>
      </c>
    </row>
    <row r="1404" spans="1:65" s="119" customFormat="1" ht="11.4" x14ac:dyDescent="0.2">
      <c r="A1404" s="119" t="s">
        <v>73</v>
      </c>
      <c r="B1404" s="119">
        <v>14</v>
      </c>
      <c r="C1404" s="119">
        <v>1</v>
      </c>
      <c r="D1404" s="119">
        <v>11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7.1429999999999998</v>
      </c>
      <c r="P1404" s="119">
        <v>78.569999999999993</v>
      </c>
      <c r="Q1404" s="119">
        <v>0</v>
      </c>
      <c r="R1404" s="119">
        <v>14.29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527</v>
      </c>
      <c r="AB1404" s="119" t="s">
        <v>600</v>
      </c>
      <c r="AC1404" s="119" t="s">
        <v>54</v>
      </c>
      <c r="AD1404" s="119" t="s">
        <v>457</v>
      </c>
      <c r="AE1404" s="119" t="s">
        <v>54</v>
      </c>
      <c r="AF1404" s="119" t="s">
        <v>54</v>
      </c>
      <c r="AG1404" s="119" t="s">
        <v>54</v>
      </c>
      <c r="AH1404" s="119" t="s">
        <v>54</v>
      </c>
      <c r="AI1404" s="119" t="s">
        <v>54</v>
      </c>
      <c r="AJ1404" s="119" t="s">
        <v>54</v>
      </c>
      <c r="AK1404" s="119" t="s">
        <v>54</v>
      </c>
      <c r="AL1404" s="119" t="s">
        <v>54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7</v>
      </c>
      <c r="AR1404" s="119">
        <v>6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25.3</v>
      </c>
      <c r="BI1404" s="119">
        <v>24.9</v>
      </c>
      <c r="BJ1404" s="119">
        <v>29</v>
      </c>
      <c r="BK1404" s="119">
        <v>30.6</v>
      </c>
      <c r="BL1404" s="119">
        <v>0</v>
      </c>
      <c r="BM1404" s="119" t="s">
        <v>706</v>
      </c>
    </row>
    <row r="1405" spans="1:65" s="119" customFormat="1" ht="11.4" x14ac:dyDescent="0.2">
      <c r="A1405" s="119" t="s">
        <v>74</v>
      </c>
      <c r="B1405" s="119">
        <v>16</v>
      </c>
      <c r="C1405" s="119">
        <v>0</v>
      </c>
      <c r="D1405" s="119">
        <v>11</v>
      </c>
      <c r="E1405" s="119">
        <v>0</v>
      </c>
      <c r="F1405" s="119">
        <v>5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68.75</v>
      </c>
      <c r="Q1405" s="119">
        <v>0</v>
      </c>
      <c r="R1405" s="119">
        <v>31.25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54</v>
      </c>
      <c r="AB1405" s="119" t="s">
        <v>555</v>
      </c>
      <c r="AC1405" s="119" t="s">
        <v>54</v>
      </c>
      <c r="AD1405" s="119" t="s">
        <v>571</v>
      </c>
      <c r="AE1405" s="119" t="s">
        <v>54</v>
      </c>
      <c r="AF1405" s="119" t="s">
        <v>54</v>
      </c>
      <c r="AG1405" s="119" t="s">
        <v>54</v>
      </c>
      <c r="AH1405" s="119" t="s">
        <v>54</v>
      </c>
      <c r="AI1405" s="119" t="s">
        <v>54</v>
      </c>
      <c r="AJ1405" s="119" t="s">
        <v>54</v>
      </c>
      <c r="AK1405" s="119" t="s">
        <v>54</v>
      </c>
      <c r="AL1405" s="119" t="s">
        <v>54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10</v>
      </c>
      <c r="AS1405" s="119">
        <v>3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28.7</v>
      </c>
      <c r="BI1405" s="119">
        <v>28.5</v>
      </c>
      <c r="BJ1405" s="119">
        <v>32.4</v>
      </c>
      <c r="BK1405" s="119">
        <v>38</v>
      </c>
      <c r="BL1405" s="119">
        <v>1</v>
      </c>
      <c r="BM1405" s="119" t="s">
        <v>705</v>
      </c>
    </row>
    <row r="1406" spans="1:65" s="119" customFormat="1" ht="11.4" x14ac:dyDescent="0.2">
      <c r="A1406" s="119" t="s">
        <v>74</v>
      </c>
      <c r="B1406" s="119">
        <v>11</v>
      </c>
      <c r="C1406" s="119">
        <v>0</v>
      </c>
      <c r="D1406" s="119">
        <v>9</v>
      </c>
      <c r="E1406" s="119">
        <v>0</v>
      </c>
      <c r="F1406" s="119">
        <v>2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81.819999999999993</v>
      </c>
      <c r="Q1406" s="119">
        <v>0</v>
      </c>
      <c r="R1406" s="119">
        <v>18.18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54</v>
      </c>
      <c r="AB1406" s="119" t="s">
        <v>536</v>
      </c>
      <c r="AC1406" s="119" t="s">
        <v>54</v>
      </c>
      <c r="AD1406" s="119" t="s">
        <v>539</v>
      </c>
      <c r="AE1406" s="119" t="s">
        <v>54</v>
      </c>
      <c r="AF1406" s="119" t="s">
        <v>54</v>
      </c>
      <c r="AG1406" s="119" t="s">
        <v>54</v>
      </c>
      <c r="AH1406" s="119" t="s">
        <v>54</v>
      </c>
      <c r="AI1406" s="119" t="s">
        <v>54</v>
      </c>
      <c r="AJ1406" s="119" t="s">
        <v>54</v>
      </c>
      <c r="AK1406" s="119" t="s">
        <v>54</v>
      </c>
      <c r="AL1406" s="119" t="s">
        <v>54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4</v>
      </c>
      <c r="AR1406" s="119">
        <v>6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25.9</v>
      </c>
      <c r="BI1406" s="119">
        <v>26.2</v>
      </c>
      <c r="BJ1406" s="119">
        <v>28.4</v>
      </c>
      <c r="BK1406" s="119">
        <v>30.5</v>
      </c>
      <c r="BL1406" s="119">
        <v>0</v>
      </c>
      <c r="BM1406" s="119" t="s">
        <v>706</v>
      </c>
    </row>
    <row r="1407" spans="1:65" s="119" customFormat="1" ht="11.4" x14ac:dyDescent="0.2">
      <c r="A1407" s="119" t="s">
        <v>75</v>
      </c>
      <c r="B1407" s="119">
        <v>22</v>
      </c>
      <c r="C1407" s="119">
        <v>0</v>
      </c>
      <c r="D1407" s="119">
        <v>15</v>
      </c>
      <c r="E1407" s="119">
        <v>0</v>
      </c>
      <c r="F1407" s="119">
        <v>7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68.180000000000007</v>
      </c>
      <c r="Q1407" s="119">
        <v>0</v>
      </c>
      <c r="R1407" s="119">
        <v>31.82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54</v>
      </c>
      <c r="AB1407" s="119" t="s">
        <v>557</v>
      </c>
      <c r="AC1407" s="119" t="s">
        <v>54</v>
      </c>
      <c r="AD1407" s="119" t="s">
        <v>569</v>
      </c>
      <c r="AE1407" s="119" t="s">
        <v>54</v>
      </c>
      <c r="AF1407" s="119" t="s">
        <v>54</v>
      </c>
      <c r="AG1407" s="119" t="s">
        <v>54</v>
      </c>
      <c r="AH1407" s="119" t="s">
        <v>54</v>
      </c>
      <c r="AI1407" s="119" t="s">
        <v>54</v>
      </c>
      <c r="AJ1407" s="119" t="s">
        <v>54</v>
      </c>
      <c r="AK1407" s="119" t="s">
        <v>54</v>
      </c>
      <c r="AL1407" s="119" t="s">
        <v>54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5</v>
      </c>
      <c r="AR1407" s="119">
        <v>5</v>
      </c>
      <c r="AS1407" s="119">
        <v>9</v>
      </c>
      <c r="AT1407" s="119">
        <v>2</v>
      </c>
      <c r="AU1407" s="119">
        <v>1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29.7</v>
      </c>
      <c r="BI1407" s="119">
        <v>30.5</v>
      </c>
      <c r="BJ1407" s="119">
        <v>34.6</v>
      </c>
      <c r="BK1407" s="119">
        <v>41.8</v>
      </c>
      <c r="BL1407" s="119">
        <v>2</v>
      </c>
      <c r="BM1407" s="119" t="s">
        <v>705</v>
      </c>
    </row>
    <row r="1408" spans="1:65" s="119" customFormat="1" ht="11.4" x14ac:dyDescent="0.2">
      <c r="A1408" s="119" t="s">
        <v>75</v>
      </c>
      <c r="B1408" s="119">
        <v>24</v>
      </c>
      <c r="C1408" s="119">
        <v>0</v>
      </c>
      <c r="D1408" s="119">
        <v>14</v>
      </c>
      <c r="E1408" s="119">
        <v>0</v>
      </c>
      <c r="F1408" s="119">
        <v>8</v>
      </c>
      <c r="G1408" s="119">
        <v>2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58.33</v>
      </c>
      <c r="Q1408" s="119">
        <v>0</v>
      </c>
      <c r="R1408" s="119">
        <v>33.33</v>
      </c>
      <c r="S1408" s="119">
        <v>8.3330000000000002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54</v>
      </c>
      <c r="AB1408" s="119" t="s">
        <v>562</v>
      </c>
      <c r="AC1408" s="119" t="s">
        <v>54</v>
      </c>
      <c r="AD1408" s="119" t="s">
        <v>562</v>
      </c>
      <c r="AE1408" s="119" t="s">
        <v>526</v>
      </c>
      <c r="AF1408" s="119" t="s">
        <v>54</v>
      </c>
      <c r="AG1408" s="119" t="s">
        <v>54</v>
      </c>
      <c r="AH1408" s="119" t="s">
        <v>54</v>
      </c>
      <c r="AI1408" s="119" t="s">
        <v>54</v>
      </c>
      <c r="AJ1408" s="119" t="s">
        <v>54</v>
      </c>
      <c r="AK1408" s="119" t="s">
        <v>54</v>
      </c>
      <c r="AL1408" s="119" t="s">
        <v>54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6</v>
      </c>
      <c r="AR1408" s="119">
        <v>16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26.1</v>
      </c>
      <c r="BI1408" s="119">
        <v>26.7</v>
      </c>
      <c r="BJ1408" s="119">
        <v>28.9</v>
      </c>
      <c r="BK1408" s="119">
        <v>30.9</v>
      </c>
      <c r="BL1408" s="119">
        <v>0</v>
      </c>
      <c r="BM1408" s="119" t="s">
        <v>706</v>
      </c>
    </row>
    <row r="1409" spans="1:65" s="119" customFormat="1" ht="11.4" x14ac:dyDescent="0.2">
      <c r="A1409" s="119" t="s">
        <v>76</v>
      </c>
      <c r="B1409" s="119">
        <v>40</v>
      </c>
      <c r="C1409" s="119">
        <v>0</v>
      </c>
      <c r="D1409" s="119">
        <v>31</v>
      </c>
      <c r="E1409" s="119">
        <v>0</v>
      </c>
      <c r="F1409" s="119">
        <v>8</v>
      </c>
      <c r="G1409" s="119">
        <v>1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77.5</v>
      </c>
      <c r="Q1409" s="119">
        <v>0</v>
      </c>
      <c r="R1409" s="119">
        <v>20</v>
      </c>
      <c r="S1409" s="119">
        <v>2.5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54</v>
      </c>
      <c r="AB1409" s="119" t="s">
        <v>530</v>
      </c>
      <c r="AC1409" s="119" t="s">
        <v>54</v>
      </c>
      <c r="AD1409" s="119" t="s">
        <v>635</v>
      </c>
      <c r="AE1409" s="119" t="s">
        <v>615</v>
      </c>
      <c r="AF1409" s="119" t="s">
        <v>54</v>
      </c>
      <c r="AG1409" s="119" t="s">
        <v>54</v>
      </c>
      <c r="AH1409" s="119" t="s">
        <v>54</v>
      </c>
      <c r="AI1409" s="119" t="s">
        <v>54</v>
      </c>
      <c r="AJ1409" s="119" t="s">
        <v>54</v>
      </c>
      <c r="AK1409" s="119" t="s">
        <v>54</v>
      </c>
      <c r="AL1409" s="119" t="s">
        <v>54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2</v>
      </c>
      <c r="AR1409" s="119">
        <v>15</v>
      </c>
      <c r="AS1409" s="119">
        <v>17</v>
      </c>
      <c r="AT1409" s="119">
        <v>4</v>
      </c>
      <c r="AU1409" s="119">
        <v>1</v>
      </c>
      <c r="AV1409" s="119">
        <v>1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31.2</v>
      </c>
      <c r="BI1409" s="119">
        <v>30.4</v>
      </c>
      <c r="BJ1409" s="119">
        <v>35.299999999999997</v>
      </c>
      <c r="BK1409" s="119">
        <v>43.5</v>
      </c>
      <c r="BL1409" s="119">
        <v>4</v>
      </c>
      <c r="BM1409" s="119" t="s">
        <v>705</v>
      </c>
    </row>
    <row r="1410" spans="1:65" s="119" customFormat="1" ht="11.4" x14ac:dyDescent="0.2">
      <c r="A1410" s="119" t="s">
        <v>76</v>
      </c>
      <c r="B1410" s="119">
        <v>33</v>
      </c>
      <c r="C1410" s="119">
        <v>1</v>
      </c>
      <c r="D1410" s="119">
        <v>23</v>
      </c>
      <c r="E1410" s="119">
        <v>0</v>
      </c>
      <c r="F1410" s="119">
        <v>8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3.03</v>
      </c>
      <c r="P1410" s="119">
        <v>69.7</v>
      </c>
      <c r="Q1410" s="119">
        <v>0</v>
      </c>
      <c r="R1410" s="119">
        <v>24.24</v>
      </c>
      <c r="S1410" s="119">
        <v>3.03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526</v>
      </c>
      <c r="AB1410" s="119" t="s">
        <v>460</v>
      </c>
      <c r="AC1410" s="119" t="s">
        <v>54</v>
      </c>
      <c r="AD1410" s="119" t="s">
        <v>566</v>
      </c>
      <c r="AE1410" s="119" t="s">
        <v>576</v>
      </c>
      <c r="AF1410" s="119" t="s">
        <v>54</v>
      </c>
      <c r="AG1410" s="119" t="s">
        <v>54</v>
      </c>
      <c r="AH1410" s="119" t="s">
        <v>54</v>
      </c>
      <c r="AI1410" s="119" t="s">
        <v>54</v>
      </c>
      <c r="AJ1410" s="119" t="s">
        <v>54</v>
      </c>
      <c r="AK1410" s="119" t="s">
        <v>54</v>
      </c>
      <c r="AL1410" s="119" t="s">
        <v>54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5</v>
      </c>
      <c r="AR1410" s="119">
        <v>26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26.6</v>
      </c>
      <c r="BI1410" s="119">
        <v>26.6</v>
      </c>
      <c r="BJ1410" s="119">
        <v>28.5</v>
      </c>
      <c r="BK1410" s="119">
        <v>30.8</v>
      </c>
      <c r="BL1410" s="119">
        <v>0</v>
      </c>
      <c r="BM1410" s="119" t="s">
        <v>706</v>
      </c>
    </row>
    <row r="1411" spans="1:65" s="119" customFormat="1" ht="11.4" x14ac:dyDescent="0.2">
      <c r="A1411" s="119" t="s">
        <v>77</v>
      </c>
      <c r="B1411" s="119">
        <v>32</v>
      </c>
      <c r="C1411" s="119">
        <v>0</v>
      </c>
      <c r="D1411" s="119">
        <v>30</v>
      </c>
      <c r="E1411" s="119">
        <v>0</v>
      </c>
      <c r="F1411" s="119">
        <v>2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93.75</v>
      </c>
      <c r="Q1411" s="119">
        <v>0</v>
      </c>
      <c r="R1411" s="119">
        <v>6.25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54</v>
      </c>
      <c r="AB1411" s="119" t="s">
        <v>621</v>
      </c>
      <c r="AC1411" s="119" t="s">
        <v>54</v>
      </c>
      <c r="AD1411" s="119" t="s">
        <v>724</v>
      </c>
      <c r="AE1411" s="119" t="s">
        <v>54</v>
      </c>
      <c r="AF1411" s="119" t="s">
        <v>54</v>
      </c>
      <c r="AG1411" s="119" t="s">
        <v>54</v>
      </c>
      <c r="AH1411" s="119" t="s">
        <v>54</v>
      </c>
      <c r="AI1411" s="119" t="s">
        <v>54</v>
      </c>
      <c r="AJ1411" s="119" t="s">
        <v>54</v>
      </c>
      <c r="AK1411" s="119" t="s">
        <v>54</v>
      </c>
      <c r="AL1411" s="119" t="s">
        <v>54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8</v>
      </c>
      <c r="AS1411" s="119">
        <v>14</v>
      </c>
      <c r="AT1411" s="119">
        <v>3</v>
      </c>
      <c r="AU1411" s="119">
        <v>2</v>
      </c>
      <c r="AV1411" s="119">
        <v>3</v>
      </c>
      <c r="AW1411" s="119">
        <v>1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33.9</v>
      </c>
      <c r="BI1411" s="119">
        <v>32.5</v>
      </c>
      <c r="BJ1411" s="119">
        <v>41.7</v>
      </c>
      <c r="BK1411" s="119">
        <v>50</v>
      </c>
      <c r="BL1411" s="119">
        <v>6</v>
      </c>
      <c r="BM1411" s="119" t="s">
        <v>705</v>
      </c>
    </row>
    <row r="1412" spans="1:65" s="119" customFormat="1" ht="11.4" x14ac:dyDescent="0.2">
      <c r="A1412" s="119" t="s">
        <v>77</v>
      </c>
      <c r="B1412" s="119">
        <v>42</v>
      </c>
      <c r="C1412" s="119">
        <v>0</v>
      </c>
      <c r="D1412" s="119">
        <v>36</v>
      </c>
      <c r="E1412" s="119">
        <v>0</v>
      </c>
      <c r="F1412" s="119">
        <v>6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85.71</v>
      </c>
      <c r="Q1412" s="119">
        <v>0</v>
      </c>
      <c r="R1412" s="119">
        <v>14.29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54</v>
      </c>
      <c r="AB1412" s="119" t="s">
        <v>536</v>
      </c>
      <c r="AC1412" s="119" t="s">
        <v>54</v>
      </c>
      <c r="AD1412" s="119" t="s">
        <v>456</v>
      </c>
      <c r="AE1412" s="119" t="s">
        <v>54</v>
      </c>
      <c r="AF1412" s="119" t="s">
        <v>54</v>
      </c>
      <c r="AG1412" s="119" t="s">
        <v>54</v>
      </c>
      <c r="AH1412" s="119" t="s">
        <v>54</v>
      </c>
      <c r="AI1412" s="119" t="s">
        <v>54</v>
      </c>
      <c r="AJ1412" s="119" t="s">
        <v>54</v>
      </c>
      <c r="AK1412" s="119" t="s">
        <v>54</v>
      </c>
      <c r="AL1412" s="119" t="s">
        <v>54</v>
      </c>
      <c r="AM1412" s="119">
        <v>0</v>
      </c>
      <c r="AN1412" s="119">
        <v>0</v>
      </c>
      <c r="AO1412" s="119">
        <v>0</v>
      </c>
      <c r="AP1412" s="119">
        <v>2</v>
      </c>
      <c r="AQ1412" s="119">
        <v>14</v>
      </c>
      <c r="AR1412" s="119">
        <v>23</v>
      </c>
      <c r="AS1412" s="119">
        <v>3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25.6</v>
      </c>
      <c r="BI1412" s="119">
        <v>25.7</v>
      </c>
      <c r="BJ1412" s="119">
        <v>28.3</v>
      </c>
      <c r="BK1412" s="119">
        <v>31.1</v>
      </c>
      <c r="BL1412" s="119">
        <v>0</v>
      </c>
      <c r="BM1412" s="119" t="s">
        <v>706</v>
      </c>
    </row>
    <row r="1413" spans="1:65" s="119" customFormat="1" ht="11.4" x14ac:dyDescent="0.2">
      <c r="A1413" s="119" t="s">
        <v>78</v>
      </c>
      <c r="B1413" s="119">
        <v>41</v>
      </c>
      <c r="C1413" s="119">
        <v>0</v>
      </c>
      <c r="D1413" s="119">
        <v>33</v>
      </c>
      <c r="E1413" s="119">
        <v>0</v>
      </c>
      <c r="F1413" s="119">
        <v>6</v>
      </c>
      <c r="G1413" s="119">
        <v>2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80.489999999999995</v>
      </c>
      <c r="Q1413" s="119">
        <v>0</v>
      </c>
      <c r="R1413" s="119">
        <v>14.63</v>
      </c>
      <c r="S1413" s="119">
        <v>4.8780000000000001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54</v>
      </c>
      <c r="AB1413" s="119" t="s">
        <v>533</v>
      </c>
      <c r="AC1413" s="119" t="s">
        <v>54</v>
      </c>
      <c r="AD1413" s="119" t="s">
        <v>635</v>
      </c>
      <c r="AE1413" s="119" t="s">
        <v>468</v>
      </c>
      <c r="AF1413" s="119" t="s">
        <v>54</v>
      </c>
      <c r="AG1413" s="119" t="s">
        <v>54</v>
      </c>
      <c r="AH1413" s="119" t="s">
        <v>54</v>
      </c>
      <c r="AI1413" s="119" t="s">
        <v>54</v>
      </c>
      <c r="AJ1413" s="119" t="s">
        <v>54</v>
      </c>
      <c r="AK1413" s="119" t="s">
        <v>54</v>
      </c>
      <c r="AL1413" s="119" t="s">
        <v>54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12</v>
      </c>
      <c r="AS1413" s="119">
        <v>22</v>
      </c>
      <c r="AT1413" s="119">
        <v>7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31.5</v>
      </c>
      <c r="BI1413" s="119">
        <v>31.4</v>
      </c>
      <c r="BJ1413" s="119">
        <v>35.200000000000003</v>
      </c>
      <c r="BK1413" s="119">
        <v>37.9</v>
      </c>
      <c r="BL1413" s="119">
        <v>3</v>
      </c>
      <c r="BM1413" s="119" t="s">
        <v>705</v>
      </c>
    </row>
    <row r="1414" spans="1:65" s="119" customFormat="1" ht="11.4" x14ac:dyDescent="0.2">
      <c r="A1414" s="119" t="s">
        <v>78</v>
      </c>
      <c r="B1414" s="119">
        <v>43</v>
      </c>
      <c r="C1414" s="119">
        <v>2</v>
      </c>
      <c r="D1414" s="119">
        <v>32</v>
      </c>
      <c r="E1414" s="119">
        <v>0</v>
      </c>
      <c r="F1414" s="119">
        <v>8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4.6509999999999998</v>
      </c>
      <c r="P1414" s="119">
        <v>74.42</v>
      </c>
      <c r="Q1414" s="119">
        <v>0</v>
      </c>
      <c r="R1414" s="119">
        <v>18.600000000000001</v>
      </c>
      <c r="S1414" s="119">
        <v>2.3260000000000001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395</v>
      </c>
      <c r="AB1414" s="119" t="s">
        <v>445</v>
      </c>
      <c r="AC1414" s="119" t="s">
        <v>54</v>
      </c>
      <c r="AD1414" s="119" t="s">
        <v>447</v>
      </c>
      <c r="AE1414" s="119" t="s">
        <v>647</v>
      </c>
      <c r="AF1414" s="119" t="s">
        <v>54</v>
      </c>
      <c r="AG1414" s="119" t="s">
        <v>54</v>
      </c>
      <c r="AH1414" s="119" t="s">
        <v>54</v>
      </c>
      <c r="AI1414" s="119" t="s">
        <v>54</v>
      </c>
      <c r="AJ1414" s="119" t="s">
        <v>54</v>
      </c>
      <c r="AK1414" s="119" t="s">
        <v>54</v>
      </c>
      <c r="AL1414" s="119" t="s">
        <v>54</v>
      </c>
      <c r="AM1414" s="119">
        <v>0</v>
      </c>
      <c r="AN1414" s="119">
        <v>1</v>
      </c>
      <c r="AO1414" s="119">
        <v>1</v>
      </c>
      <c r="AP1414" s="119">
        <v>4</v>
      </c>
      <c r="AQ1414" s="119">
        <v>11</v>
      </c>
      <c r="AR1414" s="119">
        <v>21</v>
      </c>
      <c r="AS1414" s="119">
        <v>3</v>
      </c>
      <c r="AT1414" s="119">
        <v>2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25.5</v>
      </c>
      <c r="BI1414" s="119">
        <v>25.9</v>
      </c>
      <c r="BJ1414" s="119">
        <v>29.6</v>
      </c>
      <c r="BK1414" s="119">
        <v>34.5</v>
      </c>
      <c r="BL1414" s="119">
        <v>0</v>
      </c>
      <c r="BM1414" s="119" t="s">
        <v>706</v>
      </c>
    </row>
    <row r="1415" spans="1:65" s="119" customFormat="1" ht="11.4" x14ac:dyDescent="0.2">
      <c r="A1415" s="119" t="s">
        <v>79</v>
      </c>
      <c r="B1415" s="119">
        <v>56</v>
      </c>
      <c r="C1415" s="119">
        <v>1</v>
      </c>
      <c r="D1415" s="119">
        <v>37</v>
      </c>
      <c r="E1415" s="119">
        <v>0</v>
      </c>
      <c r="F1415" s="119">
        <v>14</v>
      </c>
      <c r="G1415" s="119">
        <v>3</v>
      </c>
      <c r="H1415" s="119">
        <v>1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1.786</v>
      </c>
      <c r="P1415" s="119">
        <v>66.069999999999993</v>
      </c>
      <c r="Q1415" s="119">
        <v>0</v>
      </c>
      <c r="R1415" s="119">
        <v>25</v>
      </c>
      <c r="S1415" s="119">
        <v>5.3570000000000002</v>
      </c>
      <c r="T1415" s="119">
        <v>1.786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667</v>
      </c>
      <c r="AB1415" s="119" t="s">
        <v>535</v>
      </c>
      <c r="AC1415" s="119" t="s">
        <v>54</v>
      </c>
      <c r="AD1415" s="119" t="s">
        <v>526</v>
      </c>
      <c r="AE1415" s="119" t="s">
        <v>536</v>
      </c>
      <c r="AF1415" s="119" t="s">
        <v>551</v>
      </c>
      <c r="AG1415" s="119" t="s">
        <v>54</v>
      </c>
      <c r="AH1415" s="119" t="s">
        <v>54</v>
      </c>
      <c r="AI1415" s="119" t="s">
        <v>54</v>
      </c>
      <c r="AJ1415" s="119" t="s">
        <v>54</v>
      </c>
      <c r="AK1415" s="119" t="s">
        <v>54</v>
      </c>
      <c r="AL1415" s="119" t="s">
        <v>54</v>
      </c>
      <c r="AM1415" s="119">
        <v>0</v>
      </c>
      <c r="AN1415" s="119">
        <v>0</v>
      </c>
      <c r="AO1415" s="119">
        <v>1</v>
      </c>
      <c r="AP1415" s="119">
        <v>0</v>
      </c>
      <c r="AQ1415" s="119">
        <v>10</v>
      </c>
      <c r="AR1415" s="119">
        <v>30</v>
      </c>
      <c r="AS1415" s="119">
        <v>12</v>
      </c>
      <c r="AT1415" s="119">
        <v>3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</v>
      </c>
      <c r="BI1415" s="119">
        <v>27.7</v>
      </c>
      <c r="BJ1415" s="119">
        <v>31.6</v>
      </c>
      <c r="BK1415" s="119">
        <v>35.200000000000003</v>
      </c>
      <c r="BL1415" s="119">
        <v>0</v>
      </c>
      <c r="BM1415" s="119" t="s">
        <v>705</v>
      </c>
    </row>
    <row r="1416" spans="1:65" s="119" customFormat="1" ht="11.4" x14ac:dyDescent="0.2">
      <c r="A1416" s="119" t="s">
        <v>79</v>
      </c>
      <c r="B1416" s="119">
        <v>65</v>
      </c>
      <c r="C1416" s="119">
        <v>3</v>
      </c>
      <c r="D1416" s="119">
        <v>58</v>
      </c>
      <c r="E1416" s="119">
        <v>0</v>
      </c>
      <c r="F1416" s="119">
        <v>4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4.6150000000000002</v>
      </c>
      <c r="P1416" s="119">
        <v>89.23</v>
      </c>
      <c r="Q1416" s="119">
        <v>0</v>
      </c>
      <c r="R1416" s="119">
        <v>6.1539999999999999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415</v>
      </c>
      <c r="AB1416" s="119" t="s">
        <v>443</v>
      </c>
      <c r="AC1416" s="119" t="s">
        <v>54</v>
      </c>
      <c r="AD1416" s="119" t="s">
        <v>451</v>
      </c>
      <c r="AE1416" s="119" t="s">
        <v>54</v>
      </c>
      <c r="AF1416" s="119" t="s">
        <v>54</v>
      </c>
      <c r="AG1416" s="119" t="s">
        <v>54</v>
      </c>
      <c r="AH1416" s="119" t="s">
        <v>54</v>
      </c>
      <c r="AI1416" s="119" t="s">
        <v>54</v>
      </c>
      <c r="AJ1416" s="119" t="s">
        <v>54</v>
      </c>
      <c r="AK1416" s="119" t="s">
        <v>54</v>
      </c>
      <c r="AL1416" s="119" t="s">
        <v>54</v>
      </c>
      <c r="AM1416" s="119">
        <v>0</v>
      </c>
      <c r="AN1416" s="119">
        <v>1</v>
      </c>
      <c r="AO1416" s="119">
        <v>2</v>
      </c>
      <c r="AP1416" s="119">
        <v>2</v>
      </c>
      <c r="AQ1416" s="119">
        <v>30</v>
      </c>
      <c r="AR1416" s="119">
        <v>24</v>
      </c>
      <c r="AS1416" s="119">
        <v>6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24.4</v>
      </c>
      <c r="BI1416" s="119">
        <v>24.8</v>
      </c>
      <c r="BJ1416" s="119">
        <v>27.8</v>
      </c>
      <c r="BK1416" s="119">
        <v>32</v>
      </c>
      <c r="BL1416" s="119">
        <v>0</v>
      </c>
      <c r="BM1416" s="119" t="s">
        <v>706</v>
      </c>
    </row>
    <row r="1417" spans="1:65" s="119" customFormat="1" ht="11.4" x14ac:dyDescent="0.2">
      <c r="A1417" s="119" t="s">
        <v>80</v>
      </c>
      <c r="B1417" s="119">
        <v>72</v>
      </c>
      <c r="C1417" s="119">
        <v>0</v>
      </c>
      <c r="D1417" s="119">
        <v>58</v>
      </c>
      <c r="E1417" s="119">
        <v>0</v>
      </c>
      <c r="F1417" s="119">
        <v>9</v>
      </c>
      <c r="G1417" s="119">
        <v>4</v>
      </c>
      <c r="H1417" s="119">
        <v>1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80.56</v>
      </c>
      <c r="Q1417" s="119">
        <v>0</v>
      </c>
      <c r="R1417" s="119">
        <v>12.5</v>
      </c>
      <c r="S1417" s="119">
        <v>5.556</v>
      </c>
      <c r="T1417" s="119">
        <v>1.389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54</v>
      </c>
      <c r="AB1417" s="119" t="s">
        <v>471</v>
      </c>
      <c r="AC1417" s="119" t="s">
        <v>54</v>
      </c>
      <c r="AD1417" s="119" t="s">
        <v>474</v>
      </c>
      <c r="AE1417" s="119" t="s">
        <v>529</v>
      </c>
      <c r="AF1417" s="119" t="s">
        <v>539</v>
      </c>
      <c r="AG1417" s="119" t="s">
        <v>54</v>
      </c>
      <c r="AH1417" s="119" t="s">
        <v>54</v>
      </c>
      <c r="AI1417" s="119" t="s">
        <v>54</v>
      </c>
      <c r="AJ1417" s="119" t="s">
        <v>54</v>
      </c>
      <c r="AK1417" s="119" t="s">
        <v>54</v>
      </c>
      <c r="AL1417" s="119" t="s">
        <v>54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13</v>
      </c>
      <c r="AR1417" s="119">
        <v>43</v>
      </c>
      <c r="AS1417" s="119">
        <v>14</v>
      </c>
      <c r="AT1417" s="119">
        <v>2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27.8</v>
      </c>
      <c r="BI1417" s="119">
        <v>27.6</v>
      </c>
      <c r="BJ1417" s="119">
        <v>30.7</v>
      </c>
      <c r="BK1417" s="119">
        <v>32.6</v>
      </c>
      <c r="BL1417" s="119">
        <v>0</v>
      </c>
      <c r="BM1417" s="119" t="s">
        <v>705</v>
      </c>
    </row>
    <row r="1418" spans="1:65" s="119" customFormat="1" ht="11.4" x14ac:dyDescent="0.2">
      <c r="A1418" s="119" t="s">
        <v>80</v>
      </c>
      <c r="B1418" s="119">
        <v>104</v>
      </c>
      <c r="C1418" s="119">
        <v>5</v>
      </c>
      <c r="D1418" s="119">
        <v>86</v>
      </c>
      <c r="E1418" s="119">
        <v>1</v>
      </c>
      <c r="F1418" s="119">
        <v>12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4.8079999999999998</v>
      </c>
      <c r="P1418" s="119">
        <v>82.69</v>
      </c>
      <c r="Q1418" s="119">
        <v>0.96199999999999997</v>
      </c>
      <c r="R1418" s="119">
        <v>11.54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518</v>
      </c>
      <c r="AB1418" s="119" t="s">
        <v>459</v>
      </c>
      <c r="AC1418" s="119" t="s">
        <v>469</v>
      </c>
      <c r="AD1418" s="119" t="s">
        <v>448</v>
      </c>
      <c r="AE1418" s="119" t="s">
        <v>54</v>
      </c>
      <c r="AF1418" s="119" t="s">
        <v>54</v>
      </c>
      <c r="AG1418" s="119" t="s">
        <v>54</v>
      </c>
      <c r="AH1418" s="119" t="s">
        <v>54</v>
      </c>
      <c r="AI1418" s="119" t="s">
        <v>54</v>
      </c>
      <c r="AJ1418" s="119" t="s">
        <v>54</v>
      </c>
      <c r="AK1418" s="119" t="s">
        <v>54</v>
      </c>
      <c r="AL1418" s="119" t="s">
        <v>54</v>
      </c>
      <c r="AM1418" s="119">
        <v>0</v>
      </c>
      <c r="AN1418" s="119">
        <v>0</v>
      </c>
      <c r="AO1418" s="119">
        <v>4</v>
      </c>
      <c r="AP1418" s="119">
        <v>7</v>
      </c>
      <c r="AQ1418" s="119">
        <v>46</v>
      </c>
      <c r="AR1418" s="119">
        <v>43</v>
      </c>
      <c r="AS1418" s="119">
        <v>3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24.4</v>
      </c>
      <c r="BI1418" s="119">
        <v>24.8</v>
      </c>
      <c r="BJ1418" s="119">
        <v>27.7</v>
      </c>
      <c r="BK1418" s="119">
        <v>29.3</v>
      </c>
      <c r="BL1418" s="119">
        <v>0</v>
      </c>
      <c r="BM1418" s="119" t="s">
        <v>706</v>
      </c>
    </row>
    <row r="1419" spans="1:65" s="119" customFormat="1" ht="11.4" x14ac:dyDescent="0.2">
      <c r="A1419" s="119" t="s">
        <v>81</v>
      </c>
      <c r="B1419" s="119">
        <v>92</v>
      </c>
      <c r="C1419" s="119">
        <v>1</v>
      </c>
      <c r="D1419" s="119">
        <v>73</v>
      </c>
      <c r="E1419" s="119">
        <v>0</v>
      </c>
      <c r="F1419" s="119">
        <v>12</v>
      </c>
      <c r="G1419" s="119">
        <v>5</v>
      </c>
      <c r="H1419" s="119">
        <v>0</v>
      </c>
      <c r="I1419" s="119">
        <v>0</v>
      </c>
      <c r="J1419" s="119">
        <v>0</v>
      </c>
      <c r="K1419" s="119">
        <v>0</v>
      </c>
      <c r="L1419" s="119">
        <v>1</v>
      </c>
      <c r="M1419" s="119">
        <v>0</v>
      </c>
      <c r="N1419" s="119">
        <v>0</v>
      </c>
      <c r="O1419" s="119">
        <v>1.087</v>
      </c>
      <c r="P1419" s="119">
        <v>79.349999999999994</v>
      </c>
      <c r="Q1419" s="119">
        <v>0</v>
      </c>
      <c r="R1419" s="119">
        <v>13.04</v>
      </c>
      <c r="S1419" s="119">
        <v>5.4349999999999996</v>
      </c>
      <c r="T1419" s="119">
        <v>0</v>
      </c>
      <c r="U1419" s="119">
        <v>0</v>
      </c>
      <c r="V1419" s="119">
        <v>0</v>
      </c>
      <c r="W1419" s="119">
        <v>0</v>
      </c>
      <c r="X1419" s="119">
        <v>1.087</v>
      </c>
      <c r="Y1419" s="119">
        <v>0</v>
      </c>
      <c r="Z1419" s="119">
        <v>0</v>
      </c>
      <c r="AA1419" s="119" t="s">
        <v>416</v>
      </c>
      <c r="AB1419" s="119" t="s">
        <v>549</v>
      </c>
      <c r="AC1419" s="119" t="s">
        <v>54</v>
      </c>
      <c r="AD1419" s="119" t="s">
        <v>476</v>
      </c>
      <c r="AE1419" s="119" t="s">
        <v>537</v>
      </c>
      <c r="AF1419" s="119" t="s">
        <v>54</v>
      </c>
      <c r="AG1419" s="119" t="s">
        <v>54</v>
      </c>
      <c r="AH1419" s="119" t="s">
        <v>54</v>
      </c>
      <c r="AI1419" s="119" t="s">
        <v>54</v>
      </c>
      <c r="AJ1419" s="119" t="s">
        <v>406</v>
      </c>
      <c r="AK1419" s="119" t="s">
        <v>54</v>
      </c>
      <c r="AL1419" s="119" t="s">
        <v>54</v>
      </c>
      <c r="AM1419" s="119">
        <v>0</v>
      </c>
      <c r="AN1419" s="119">
        <v>0</v>
      </c>
      <c r="AO1419" s="119">
        <v>2</v>
      </c>
      <c r="AP1419" s="119">
        <v>1</v>
      </c>
      <c r="AQ1419" s="119">
        <v>21</v>
      </c>
      <c r="AR1419" s="119">
        <v>50</v>
      </c>
      <c r="AS1419" s="119">
        <v>13</v>
      </c>
      <c r="AT1419" s="119">
        <v>4</v>
      </c>
      <c r="AU1419" s="119">
        <v>0</v>
      </c>
      <c r="AV1419" s="119">
        <v>1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27.1</v>
      </c>
      <c r="BI1419" s="119">
        <v>26.9</v>
      </c>
      <c r="BJ1419" s="119">
        <v>30.5</v>
      </c>
      <c r="BK1419" s="119">
        <v>35.799999999999997</v>
      </c>
      <c r="BL1419" s="119">
        <v>2</v>
      </c>
      <c r="BM1419" s="119" t="s">
        <v>705</v>
      </c>
    </row>
    <row r="1420" spans="1:65" s="119" customFormat="1" ht="11.4" x14ac:dyDescent="0.2">
      <c r="A1420" s="119" t="s">
        <v>81</v>
      </c>
      <c r="B1420" s="119">
        <v>127</v>
      </c>
      <c r="C1420" s="119">
        <v>3</v>
      </c>
      <c r="D1420" s="119">
        <v>108</v>
      </c>
      <c r="E1420" s="119">
        <v>0</v>
      </c>
      <c r="F1420" s="119">
        <v>13</v>
      </c>
      <c r="G1420" s="119">
        <v>2</v>
      </c>
      <c r="H1420" s="119">
        <v>0</v>
      </c>
      <c r="I1420" s="119">
        <v>0</v>
      </c>
      <c r="J1420" s="119">
        <v>0</v>
      </c>
      <c r="K1420" s="119">
        <v>1</v>
      </c>
      <c r="L1420" s="119">
        <v>0</v>
      </c>
      <c r="M1420" s="119">
        <v>0</v>
      </c>
      <c r="N1420" s="119">
        <v>0</v>
      </c>
      <c r="O1420" s="119">
        <v>2.3620000000000001</v>
      </c>
      <c r="P1420" s="119">
        <v>85.04</v>
      </c>
      <c r="Q1420" s="119">
        <v>0</v>
      </c>
      <c r="R1420" s="119">
        <v>10.24</v>
      </c>
      <c r="S1420" s="119">
        <v>1.575</v>
      </c>
      <c r="T1420" s="119">
        <v>0</v>
      </c>
      <c r="U1420" s="119">
        <v>0</v>
      </c>
      <c r="V1420" s="119">
        <v>0</v>
      </c>
      <c r="W1420" s="119">
        <v>0.78700000000000003</v>
      </c>
      <c r="X1420" s="119">
        <v>0</v>
      </c>
      <c r="Y1420" s="119">
        <v>0</v>
      </c>
      <c r="Z1420" s="119">
        <v>0</v>
      </c>
      <c r="AA1420" s="119" t="s">
        <v>434</v>
      </c>
      <c r="AB1420" s="119" t="s">
        <v>439</v>
      </c>
      <c r="AC1420" s="119" t="s">
        <v>54</v>
      </c>
      <c r="AD1420" s="119" t="s">
        <v>444</v>
      </c>
      <c r="AE1420" s="119" t="s">
        <v>425</v>
      </c>
      <c r="AF1420" s="119" t="s">
        <v>54</v>
      </c>
      <c r="AG1420" s="119" t="s">
        <v>54</v>
      </c>
      <c r="AH1420" s="119" t="s">
        <v>54</v>
      </c>
      <c r="AI1420" s="119" t="s">
        <v>421</v>
      </c>
      <c r="AJ1420" s="119" t="s">
        <v>54</v>
      </c>
      <c r="AK1420" s="119" t="s">
        <v>54</v>
      </c>
      <c r="AL1420" s="119" t="s">
        <v>54</v>
      </c>
      <c r="AM1420" s="119">
        <v>0</v>
      </c>
      <c r="AN1420" s="119">
        <v>1</v>
      </c>
      <c r="AO1420" s="119">
        <v>9</v>
      </c>
      <c r="AP1420" s="119">
        <v>7</v>
      </c>
      <c r="AQ1420" s="119">
        <v>77</v>
      </c>
      <c r="AR1420" s="119">
        <v>32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22.6</v>
      </c>
      <c r="BI1420" s="119">
        <v>23.3</v>
      </c>
      <c r="BJ1420" s="119">
        <v>26.2</v>
      </c>
      <c r="BK1420" s="119">
        <v>28</v>
      </c>
      <c r="BL1420" s="119">
        <v>0</v>
      </c>
      <c r="BM1420" s="119" t="s">
        <v>706</v>
      </c>
    </row>
    <row r="1421" spans="1:65" s="119" customFormat="1" ht="11.4" x14ac:dyDescent="0.2">
      <c r="A1421" s="119" t="s">
        <v>82</v>
      </c>
      <c r="B1421" s="119">
        <v>118</v>
      </c>
      <c r="C1421" s="119">
        <v>1</v>
      </c>
      <c r="D1421" s="119">
        <v>100</v>
      </c>
      <c r="E1421" s="119">
        <v>0</v>
      </c>
      <c r="F1421" s="119">
        <v>9</v>
      </c>
      <c r="G1421" s="119">
        <v>7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1</v>
      </c>
      <c r="N1421" s="119">
        <v>0</v>
      </c>
      <c r="O1421" s="119">
        <v>0.84699999999999998</v>
      </c>
      <c r="P1421" s="119">
        <v>84.75</v>
      </c>
      <c r="Q1421" s="119">
        <v>0</v>
      </c>
      <c r="R1421" s="119">
        <v>7.6269999999999998</v>
      </c>
      <c r="S1421" s="119">
        <v>5.9320000000000004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0.84699999999999998</v>
      </c>
      <c r="Z1421" s="119">
        <v>0</v>
      </c>
      <c r="AA1421" s="119" t="s">
        <v>544</v>
      </c>
      <c r="AB1421" s="119" t="s">
        <v>539</v>
      </c>
      <c r="AC1421" s="119" t="s">
        <v>54</v>
      </c>
      <c r="AD1421" s="119" t="s">
        <v>474</v>
      </c>
      <c r="AE1421" s="119" t="s">
        <v>471</v>
      </c>
      <c r="AF1421" s="119" t="s">
        <v>54</v>
      </c>
      <c r="AG1421" s="119" t="s">
        <v>54</v>
      </c>
      <c r="AH1421" s="119" t="s">
        <v>54</v>
      </c>
      <c r="AI1421" s="119" t="s">
        <v>54</v>
      </c>
      <c r="AJ1421" s="119" t="s">
        <v>54</v>
      </c>
      <c r="AK1421" s="119" t="s">
        <v>529</v>
      </c>
      <c r="AL1421" s="119" t="s">
        <v>54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42</v>
      </c>
      <c r="AR1421" s="119">
        <v>54</v>
      </c>
      <c r="AS1421" s="119">
        <v>17</v>
      </c>
      <c r="AT1421" s="119">
        <v>3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26.5</v>
      </c>
      <c r="BI1421" s="119">
        <v>26.1</v>
      </c>
      <c r="BJ1421" s="119">
        <v>30.2</v>
      </c>
      <c r="BK1421" s="119">
        <v>33.700000000000003</v>
      </c>
      <c r="BL1421" s="119">
        <v>0</v>
      </c>
      <c r="BM1421" s="119" t="s">
        <v>705</v>
      </c>
    </row>
    <row r="1422" spans="1:65" s="119" customFormat="1" ht="11.4" x14ac:dyDescent="0.2">
      <c r="A1422" s="119" t="s">
        <v>82</v>
      </c>
      <c r="B1422" s="119">
        <v>182</v>
      </c>
      <c r="C1422" s="119">
        <v>0</v>
      </c>
      <c r="D1422" s="119">
        <v>161</v>
      </c>
      <c r="E1422" s="119">
        <v>4</v>
      </c>
      <c r="F1422" s="119">
        <v>17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88.46</v>
      </c>
      <c r="Q1422" s="119">
        <v>2.198</v>
      </c>
      <c r="R1422" s="119">
        <v>9.3409999999999993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54</v>
      </c>
      <c r="AB1422" s="119" t="s">
        <v>439</v>
      </c>
      <c r="AC1422" s="119" t="s">
        <v>431</v>
      </c>
      <c r="AD1422" s="119" t="s">
        <v>408</v>
      </c>
      <c r="AE1422" s="119" t="s">
        <v>54</v>
      </c>
      <c r="AF1422" s="119" t="s">
        <v>54</v>
      </c>
      <c r="AG1422" s="119" t="s">
        <v>54</v>
      </c>
      <c r="AH1422" s="119" t="s">
        <v>54</v>
      </c>
      <c r="AI1422" s="119" t="s">
        <v>54</v>
      </c>
      <c r="AJ1422" s="119" t="s">
        <v>54</v>
      </c>
      <c r="AK1422" s="119" t="s">
        <v>54</v>
      </c>
      <c r="AL1422" s="119" t="s">
        <v>54</v>
      </c>
      <c r="AM1422" s="119">
        <v>0</v>
      </c>
      <c r="AN1422" s="119">
        <v>0</v>
      </c>
      <c r="AO1422" s="119">
        <v>0</v>
      </c>
      <c r="AP1422" s="119">
        <v>27</v>
      </c>
      <c r="AQ1422" s="119">
        <v>118</v>
      </c>
      <c r="AR1422" s="119">
        <v>34</v>
      </c>
      <c r="AS1422" s="119">
        <v>3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</v>
      </c>
      <c r="BI1422" s="119">
        <v>23.2</v>
      </c>
      <c r="BJ1422" s="119">
        <v>25.4</v>
      </c>
      <c r="BK1422" s="119">
        <v>26.9</v>
      </c>
      <c r="BL1422" s="119">
        <v>0</v>
      </c>
      <c r="BM1422" s="119" t="s">
        <v>706</v>
      </c>
    </row>
    <row r="1423" spans="1:65" s="119" customFormat="1" ht="11.4" x14ac:dyDescent="0.2">
      <c r="A1423" s="119" t="s">
        <v>83</v>
      </c>
      <c r="B1423" s="119">
        <v>165</v>
      </c>
      <c r="C1423" s="119">
        <v>0</v>
      </c>
      <c r="D1423" s="119">
        <v>143</v>
      </c>
      <c r="E1423" s="119">
        <v>2</v>
      </c>
      <c r="F1423" s="119">
        <v>9</v>
      </c>
      <c r="G1423" s="119">
        <v>10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86.67</v>
      </c>
      <c r="Q1423" s="119">
        <v>1.212</v>
      </c>
      <c r="R1423" s="119">
        <v>5.4550000000000001</v>
      </c>
      <c r="S1423" s="119">
        <v>6.0609999999999999</v>
      </c>
      <c r="T1423" s="119">
        <v>0.60599999999999998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54</v>
      </c>
      <c r="AB1423" s="119" t="s">
        <v>561</v>
      </c>
      <c r="AC1423" s="119" t="s">
        <v>517</v>
      </c>
      <c r="AD1423" s="119" t="s">
        <v>439</v>
      </c>
      <c r="AE1423" s="119" t="s">
        <v>461</v>
      </c>
      <c r="AF1423" s="119" t="s">
        <v>541</v>
      </c>
      <c r="AG1423" s="119" t="s">
        <v>54</v>
      </c>
      <c r="AH1423" s="119" t="s">
        <v>54</v>
      </c>
      <c r="AI1423" s="119" t="s">
        <v>54</v>
      </c>
      <c r="AJ1423" s="119" t="s">
        <v>54</v>
      </c>
      <c r="AK1423" s="119" t="s">
        <v>54</v>
      </c>
      <c r="AL1423" s="119" t="s">
        <v>54</v>
      </c>
      <c r="AM1423" s="119">
        <v>0</v>
      </c>
      <c r="AN1423" s="119">
        <v>0</v>
      </c>
      <c r="AO1423" s="119">
        <v>3</v>
      </c>
      <c r="AP1423" s="119">
        <v>20</v>
      </c>
      <c r="AQ1423" s="119">
        <v>72</v>
      </c>
      <c r="AR1423" s="119">
        <v>63</v>
      </c>
      <c r="AS1423" s="119">
        <v>6</v>
      </c>
      <c r="AT1423" s="119">
        <v>0</v>
      </c>
      <c r="AU1423" s="119">
        <v>0</v>
      </c>
      <c r="AV1423" s="119">
        <v>1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24.2</v>
      </c>
      <c r="BI1423" s="119">
        <v>24.4</v>
      </c>
      <c r="BJ1423" s="119">
        <v>27.8</v>
      </c>
      <c r="BK1423" s="119">
        <v>29.7</v>
      </c>
      <c r="BL1423" s="119">
        <v>1</v>
      </c>
      <c r="BM1423" s="119" t="s">
        <v>705</v>
      </c>
    </row>
    <row r="1424" spans="1:65" s="119" customFormat="1" ht="11.4" x14ac:dyDescent="0.2">
      <c r="A1424" s="119" t="s">
        <v>83</v>
      </c>
      <c r="B1424" s="119">
        <v>206</v>
      </c>
      <c r="C1424" s="119">
        <v>5</v>
      </c>
      <c r="D1424" s="119">
        <v>185</v>
      </c>
      <c r="E1424" s="119">
        <v>2</v>
      </c>
      <c r="F1424" s="119">
        <v>13</v>
      </c>
      <c r="G1424" s="119">
        <v>0</v>
      </c>
      <c r="H1424" s="119">
        <v>0</v>
      </c>
      <c r="I1424" s="119">
        <v>0</v>
      </c>
      <c r="J1424" s="119">
        <v>1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2.427</v>
      </c>
      <c r="P1424" s="119">
        <v>89.81</v>
      </c>
      <c r="Q1424" s="119">
        <v>0.97099999999999997</v>
      </c>
      <c r="R1424" s="119">
        <v>6.3109999999999999</v>
      </c>
      <c r="S1424" s="119">
        <v>0</v>
      </c>
      <c r="T1424" s="119">
        <v>0</v>
      </c>
      <c r="U1424" s="119">
        <v>0</v>
      </c>
      <c r="V1424" s="119">
        <v>0.48499999999999999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409</v>
      </c>
      <c r="AB1424" s="119" t="s">
        <v>388</v>
      </c>
      <c r="AC1424" s="119" t="s">
        <v>504</v>
      </c>
      <c r="AD1424" s="119" t="s">
        <v>512</v>
      </c>
      <c r="AE1424" s="119" t="s">
        <v>54</v>
      </c>
      <c r="AF1424" s="119" t="s">
        <v>54</v>
      </c>
      <c r="AG1424" s="119" t="s">
        <v>54</v>
      </c>
      <c r="AH1424" s="119" t="s">
        <v>407</v>
      </c>
      <c r="AI1424" s="119" t="s">
        <v>54</v>
      </c>
      <c r="AJ1424" s="119" t="s">
        <v>54</v>
      </c>
      <c r="AK1424" s="119" t="s">
        <v>54</v>
      </c>
      <c r="AL1424" s="119" t="s">
        <v>54</v>
      </c>
      <c r="AM1424" s="119">
        <v>0</v>
      </c>
      <c r="AN1424" s="119">
        <v>5</v>
      </c>
      <c r="AO1424" s="119">
        <v>14</v>
      </c>
      <c r="AP1424" s="119">
        <v>38</v>
      </c>
      <c r="AQ1424" s="119">
        <v>123</v>
      </c>
      <c r="AR1424" s="119">
        <v>25</v>
      </c>
      <c r="AS1424" s="119">
        <v>1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21.3</v>
      </c>
      <c r="BI1424" s="119">
        <v>22</v>
      </c>
      <c r="BJ1424" s="119">
        <v>24.6</v>
      </c>
      <c r="BK1424" s="119">
        <v>26.3</v>
      </c>
      <c r="BL1424" s="119">
        <v>0</v>
      </c>
      <c r="BM1424" s="119" t="s">
        <v>706</v>
      </c>
    </row>
    <row r="1425" spans="1:65" s="119" customFormat="1" ht="11.4" x14ac:dyDescent="0.2">
      <c r="A1425" s="119" t="s">
        <v>84</v>
      </c>
      <c r="B1425" s="119">
        <v>175</v>
      </c>
      <c r="C1425" s="119">
        <v>0</v>
      </c>
      <c r="D1425" s="119">
        <v>149</v>
      </c>
      <c r="E1425" s="119">
        <v>3</v>
      </c>
      <c r="F1425" s="119">
        <v>14</v>
      </c>
      <c r="G1425" s="119">
        <v>7</v>
      </c>
      <c r="H1425" s="119">
        <v>1</v>
      </c>
      <c r="I1425" s="119">
        <v>0</v>
      </c>
      <c r="J1425" s="119">
        <v>1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85.14</v>
      </c>
      <c r="Q1425" s="119">
        <v>1.714</v>
      </c>
      <c r="R1425" s="119">
        <v>8</v>
      </c>
      <c r="S1425" s="119">
        <v>4</v>
      </c>
      <c r="T1425" s="119">
        <v>0.57099999999999995</v>
      </c>
      <c r="U1425" s="119">
        <v>0</v>
      </c>
      <c r="V1425" s="119">
        <v>0.57099999999999995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54</v>
      </c>
      <c r="AB1425" s="119" t="s">
        <v>405</v>
      </c>
      <c r="AC1425" s="119" t="s">
        <v>480</v>
      </c>
      <c r="AD1425" s="119" t="s">
        <v>453</v>
      </c>
      <c r="AE1425" s="119" t="s">
        <v>402</v>
      </c>
      <c r="AF1425" s="119" t="s">
        <v>490</v>
      </c>
      <c r="AG1425" s="119" t="s">
        <v>54</v>
      </c>
      <c r="AH1425" s="119" t="s">
        <v>519</v>
      </c>
      <c r="AI1425" s="119" t="s">
        <v>54</v>
      </c>
      <c r="AJ1425" s="119" t="s">
        <v>54</v>
      </c>
      <c r="AK1425" s="119" t="s">
        <v>54</v>
      </c>
      <c r="AL1425" s="119" t="s">
        <v>54</v>
      </c>
      <c r="AM1425" s="119">
        <v>0</v>
      </c>
      <c r="AN1425" s="119">
        <v>8</v>
      </c>
      <c r="AO1425" s="119">
        <v>19</v>
      </c>
      <c r="AP1425" s="119">
        <v>53</v>
      </c>
      <c r="AQ1425" s="119">
        <v>70</v>
      </c>
      <c r="AR1425" s="119">
        <v>24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19.7</v>
      </c>
      <c r="BI1425" s="119">
        <v>20.5</v>
      </c>
      <c r="BJ1425" s="119">
        <v>24.8</v>
      </c>
      <c r="BK1425" s="119">
        <v>28.5</v>
      </c>
      <c r="BL1425" s="119">
        <v>0</v>
      </c>
      <c r="BM1425" s="119" t="s">
        <v>705</v>
      </c>
    </row>
    <row r="1426" spans="1:65" s="119" customFormat="1" ht="11.4" x14ac:dyDescent="0.2">
      <c r="A1426" s="119" t="s">
        <v>84</v>
      </c>
      <c r="B1426" s="119">
        <v>218</v>
      </c>
      <c r="C1426" s="119">
        <v>4</v>
      </c>
      <c r="D1426" s="119">
        <v>200</v>
      </c>
      <c r="E1426" s="119">
        <v>1</v>
      </c>
      <c r="F1426" s="119">
        <v>11</v>
      </c>
      <c r="G1426" s="119">
        <v>0</v>
      </c>
      <c r="H1426" s="119">
        <v>1</v>
      </c>
      <c r="I1426" s="119">
        <v>0</v>
      </c>
      <c r="J1426" s="119">
        <v>0</v>
      </c>
      <c r="K1426" s="119">
        <v>1</v>
      </c>
      <c r="L1426" s="119">
        <v>0</v>
      </c>
      <c r="M1426" s="119">
        <v>0</v>
      </c>
      <c r="N1426" s="119">
        <v>0</v>
      </c>
      <c r="O1426" s="119">
        <v>1.835</v>
      </c>
      <c r="P1426" s="119">
        <v>91.74</v>
      </c>
      <c r="Q1426" s="119">
        <v>0.45900000000000002</v>
      </c>
      <c r="R1426" s="119">
        <v>5.0460000000000003</v>
      </c>
      <c r="S1426" s="119">
        <v>0</v>
      </c>
      <c r="T1426" s="119">
        <v>0.45900000000000002</v>
      </c>
      <c r="U1426" s="119">
        <v>0</v>
      </c>
      <c r="V1426" s="119">
        <v>0</v>
      </c>
      <c r="W1426" s="119">
        <v>0.45900000000000002</v>
      </c>
      <c r="X1426" s="119">
        <v>0</v>
      </c>
      <c r="Y1426" s="119">
        <v>0</v>
      </c>
      <c r="Z1426" s="119">
        <v>0</v>
      </c>
      <c r="AA1426" s="119" t="s">
        <v>509</v>
      </c>
      <c r="AB1426" s="119" t="s">
        <v>389</v>
      </c>
      <c r="AC1426" s="119" t="s">
        <v>494</v>
      </c>
      <c r="AD1426" s="119" t="s">
        <v>412</v>
      </c>
      <c r="AE1426" s="119" t="s">
        <v>54</v>
      </c>
      <c r="AF1426" s="119" t="s">
        <v>608</v>
      </c>
      <c r="AG1426" s="119" t="s">
        <v>54</v>
      </c>
      <c r="AH1426" s="119" t="s">
        <v>54</v>
      </c>
      <c r="AI1426" s="119" t="s">
        <v>519</v>
      </c>
      <c r="AJ1426" s="119" t="s">
        <v>54</v>
      </c>
      <c r="AK1426" s="119" t="s">
        <v>54</v>
      </c>
      <c r="AL1426" s="119" t="s">
        <v>54</v>
      </c>
      <c r="AM1426" s="119">
        <v>1</v>
      </c>
      <c r="AN1426" s="119">
        <v>5</v>
      </c>
      <c r="AO1426" s="119">
        <v>34</v>
      </c>
      <c r="AP1426" s="119">
        <v>65</v>
      </c>
      <c r="AQ1426" s="119">
        <v>97</v>
      </c>
      <c r="AR1426" s="119">
        <v>14</v>
      </c>
      <c r="AS1426" s="119">
        <v>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19.399999999999999</v>
      </c>
      <c r="BI1426" s="119">
        <v>20.399999999999999</v>
      </c>
      <c r="BJ1426" s="119">
        <v>23.3</v>
      </c>
      <c r="BK1426" s="119">
        <v>26.5</v>
      </c>
      <c r="BL1426" s="119">
        <v>0</v>
      </c>
      <c r="BM1426" s="119" t="s">
        <v>706</v>
      </c>
    </row>
    <row r="1427" spans="1:65" s="119" customFormat="1" ht="11.4" x14ac:dyDescent="0.2">
      <c r="A1427" s="119" t="s">
        <v>85</v>
      </c>
      <c r="B1427" s="119">
        <v>188</v>
      </c>
      <c r="C1427" s="119">
        <v>1</v>
      </c>
      <c r="D1427" s="119">
        <v>166</v>
      </c>
      <c r="E1427" s="119">
        <v>2</v>
      </c>
      <c r="F1427" s="119">
        <v>13</v>
      </c>
      <c r="G1427" s="119">
        <v>5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0.53200000000000003</v>
      </c>
      <c r="P1427" s="119">
        <v>88.3</v>
      </c>
      <c r="Q1427" s="119">
        <v>1.0640000000000001</v>
      </c>
      <c r="R1427" s="119">
        <v>6.915</v>
      </c>
      <c r="S1427" s="119">
        <v>2.66</v>
      </c>
      <c r="T1427" s="119">
        <v>0.53200000000000003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455</v>
      </c>
      <c r="AB1427" s="119" t="s">
        <v>419</v>
      </c>
      <c r="AC1427" s="119" t="s">
        <v>390</v>
      </c>
      <c r="AD1427" s="119" t="s">
        <v>388</v>
      </c>
      <c r="AE1427" s="119" t="s">
        <v>401</v>
      </c>
      <c r="AF1427" s="119" t="s">
        <v>420</v>
      </c>
      <c r="AG1427" s="119" t="s">
        <v>54</v>
      </c>
      <c r="AH1427" s="119" t="s">
        <v>54</v>
      </c>
      <c r="AI1427" s="119" t="s">
        <v>54</v>
      </c>
      <c r="AJ1427" s="119" t="s">
        <v>54</v>
      </c>
      <c r="AK1427" s="119" t="s">
        <v>54</v>
      </c>
      <c r="AL1427" s="119" t="s">
        <v>54</v>
      </c>
      <c r="AM1427" s="119">
        <v>1</v>
      </c>
      <c r="AN1427" s="119">
        <v>3</v>
      </c>
      <c r="AO1427" s="119">
        <v>16</v>
      </c>
      <c r="AP1427" s="119">
        <v>52</v>
      </c>
      <c r="AQ1427" s="119">
        <v>73</v>
      </c>
      <c r="AR1427" s="119">
        <v>38</v>
      </c>
      <c r="AS1427" s="119">
        <v>4</v>
      </c>
      <c r="AT1427" s="119">
        <v>0</v>
      </c>
      <c r="AU1427" s="119">
        <v>1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21.3</v>
      </c>
      <c r="BI1427" s="119">
        <v>21.5</v>
      </c>
      <c r="BJ1427" s="119">
        <v>26.3</v>
      </c>
      <c r="BK1427" s="119">
        <v>28.2</v>
      </c>
      <c r="BL1427" s="119">
        <v>1</v>
      </c>
      <c r="BM1427" s="119" t="s">
        <v>705</v>
      </c>
    </row>
    <row r="1428" spans="1:65" s="119" customFormat="1" ht="11.4" x14ac:dyDescent="0.2">
      <c r="A1428" s="119" t="s">
        <v>85</v>
      </c>
      <c r="B1428" s="119">
        <v>218</v>
      </c>
      <c r="C1428" s="119">
        <v>6</v>
      </c>
      <c r="D1428" s="119">
        <v>192</v>
      </c>
      <c r="E1428" s="119">
        <v>2</v>
      </c>
      <c r="F1428" s="119">
        <v>15</v>
      </c>
      <c r="G1428" s="119">
        <v>2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2.7519999999999998</v>
      </c>
      <c r="P1428" s="119">
        <v>88.07</v>
      </c>
      <c r="Q1428" s="119">
        <v>0.91700000000000004</v>
      </c>
      <c r="R1428" s="119">
        <v>6.8810000000000002</v>
      </c>
      <c r="S1428" s="119">
        <v>0.91700000000000004</v>
      </c>
      <c r="T1428" s="119">
        <v>0.45900000000000002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579</v>
      </c>
      <c r="AB1428" s="119" t="s">
        <v>414</v>
      </c>
      <c r="AC1428" s="119" t="s">
        <v>440</v>
      </c>
      <c r="AD1428" s="119" t="s">
        <v>384</v>
      </c>
      <c r="AE1428" s="119" t="s">
        <v>500</v>
      </c>
      <c r="AF1428" s="119" t="s">
        <v>501</v>
      </c>
      <c r="AG1428" s="119" t="s">
        <v>54</v>
      </c>
      <c r="AH1428" s="119" t="s">
        <v>54</v>
      </c>
      <c r="AI1428" s="119" t="s">
        <v>54</v>
      </c>
      <c r="AJ1428" s="119" t="s">
        <v>54</v>
      </c>
      <c r="AK1428" s="119" t="s">
        <v>54</v>
      </c>
      <c r="AL1428" s="119" t="s">
        <v>54</v>
      </c>
      <c r="AM1428" s="119">
        <v>1</v>
      </c>
      <c r="AN1428" s="119">
        <v>4</v>
      </c>
      <c r="AO1428" s="119">
        <v>31</v>
      </c>
      <c r="AP1428" s="119">
        <v>64</v>
      </c>
      <c r="AQ1428" s="119">
        <v>107</v>
      </c>
      <c r="AR1428" s="119">
        <v>10</v>
      </c>
      <c r="AS1428" s="119">
        <v>0</v>
      </c>
      <c r="AT1428" s="119">
        <v>0</v>
      </c>
      <c r="AU1428" s="119">
        <v>1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19.5</v>
      </c>
      <c r="BI1428" s="119">
        <v>20.399999999999999</v>
      </c>
      <c r="BJ1428" s="119">
        <v>23.2</v>
      </c>
      <c r="BK1428" s="119">
        <v>25.2</v>
      </c>
      <c r="BL1428" s="119">
        <v>1</v>
      </c>
      <c r="BM1428" s="119" t="s">
        <v>706</v>
      </c>
    </row>
    <row r="1429" spans="1:65" s="119" customFormat="1" ht="11.4" x14ac:dyDescent="0.2">
      <c r="A1429" s="119" t="s">
        <v>86</v>
      </c>
      <c r="B1429" s="119">
        <v>162</v>
      </c>
      <c r="C1429" s="119">
        <v>2</v>
      </c>
      <c r="D1429" s="119">
        <v>149</v>
      </c>
      <c r="E1429" s="119">
        <v>2</v>
      </c>
      <c r="F1429" s="119">
        <v>4</v>
      </c>
      <c r="G1429" s="119">
        <v>2</v>
      </c>
      <c r="H1429" s="119">
        <v>2</v>
      </c>
      <c r="I1429" s="119">
        <v>0</v>
      </c>
      <c r="J1429" s="119">
        <v>0</v>
      </c>
      <c r="K1429" s="119">
        <v>0</v>
      </c>
      <c r="L1429" s="119">
        <v>1</v>
      </c>
      <c r="M1429" s="119">
        <v>0</v>
      </c>
      <c r="N1429" s="119">
        <v>0</v>
      </c>
      <c r="O1429" s="119">
        <v>1.2350000000000001</v>
      </c>
      <c r="P1429" s="119">
        <v>91.98</v>
      </c>
      <c r="Q1429" s="119">
        <v>1.2350000000000001</v>
      </c>
      <c r="R1429" s="119">
        <v>2.4689999999999999</v>
      </c>
      <c r="S1429" s="119">
        <v>1.2350000000000001</v>
      </c>
      <c r="T1429" s="119">
        <v>1.2350000000000001</v>
      </c>
      <c r="U1429" s="119">
        <v>0</v>
      </c>
      <c r="V1429" s="119">
        <v>0</v>
      </c>
      <c r="W1429" s="119">
        <v>0</v>
      </c>
      <c r="X1429" s="119">
        <v>0.61699999999999999</v>
      </c>
      <c r="Y1429" s="119">
        <v>0</v>
      </c>
      <c r="Z1429" s="119">
        <v>0</v>
      </c>
      <c r="AA1429" s="119" t="s">
        <v>412</v>
      </c>
      <c r="AB1429" s="119" t="s">
        <v>501</v>
      </c>
      <c r="AC1429" s="119" t="s">
        <v>490</v>
      </c>
      <c r="AD1429" s="119" t="s">
        <v>495</v>
      </c>
      <c r="AE1429" s="119" t="s">
        <v>427</v>
      </c>
      <c r="AF1429" s="119" t="s">
        <v>642</v>
      </c>
      <c r="AG1429" s="119" t="s">
        <v>54</v>
      </c>
      <c r="AH1429" s="119" t="s">
        <v>54</v>
      </c>
      <c r="AI1429" s="119" t="s">
        <v>54</v>
      </c>
      <c r="AJ1429" s="119" t="s">
        <v>494</v>
      </c>
      <c r="AK1429" s="119" t="s">
        <v>54</v>
      </c>
      <c r="AL1429" s="119" t="s">
        <v>54</v>
      </c>
      <c r="AM1429" s="119">
        <v>0</v>
      </c>
      <c r="AN1429" s="119">
        <v>7</v>
      </c>
      <c r="AO1429" s="119">
        <v>79</v>
      </c>
      <c r="AP1429" s="119">
        <v>45</v>
      </c>
      <c r="AQ1429" s="119">
        <v>17</v>
      </c>
      <c r="AR1429" s="119">
        <v>13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16.100000000000001</v>
      </c>
      <c r="BI1429" s="119">
        <v>14.6</v>
      </c>
      <c r="BJ1429" s="119">
        <v>21.3</v>
      </c>
      <c r="BK1429" s="119">
        <v>26.1</v>
      </c>
      <c r="BL1429" s="119">
        <v>0</v>
      </c>
      <c r="BM1429" s="119" t="s">
        <v>705</v>
      </c>
    </row>
    <row r="1430" spans="1:65" s="119" customFormat="1" ht="11.4" x14ac:dyDescent="0.2">
      <c r="A1430" s="119" t="s">
        <v>86</v>
      </c>
      <c r="B1430" s="119">
        <v>200</v>
      </c>
      <c r="C1430" s="119">
        <v>7</v>
      </c>
      <c r="D1430" s="119">
        <v>174</v>
      </c>
      <c r="E1430" s="119">
        <v>1</v>
      </c>
      <c r="F1430" s="119">
        <v>16</v>
      </c>
      <c r="G1430" s="119">
        <v>0</v>
      </c>
      <c r="H1430" s="119">
        <v>2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3.5</v>
      </c>
      <c r="P1430" s="119">
        <v>87</v>
      </c>
      <c r="Q1430" s="119">
        <v>0.5</v>
      </c>
      <c r="R1430" s="119">
        <v>8</v>
      </c>
      <c r="S1430" s="119">
        <v>0</v>
      </c>
      <c r="T1430" s="119">
        <v>1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584</v>
      </c>
      <c r="AB1430" s="119" t="s">
        <v>499</v>
      </c>
      <c r="AC1430" s="119" t="s">
        <v>463</v>
      </c>
      <c r="AD1430" s="119" t="s">
        <v>504</v>
      </c>
      <c r="AE1430" s="119" t="s">
        <v>54</v>
      </c>
      <c r="AF1430" s="119" t="s">
        <v>647</v>
      </c>
      <c r="AG1430" s="119" t="s">
        <v>54</v>
      </c>
      <c r="AH1430" s="119" t="s">
        <v>54</v>
      </c>
      <c r="AI1430" s="119" t="s">
        <v>54</v>
      </c>
      <c r="AJ1430" s="119" t="s">
        <v>54</v>
      </c>
      <c r="AK1430" s="119" t="s">
        <v>54</v>
      </c>
      <c r="AL1430" s="119" t="s">
        <v>54</v>
      </c>
      <c r="AM1430" s="119">
        <v>2</v>
      </c>
      <c r="AN1430" s="119">
        <v>26</v>
      </c>
      <c r="AO1430" s="119">
        <v>44</v>
      </c>
      <c r="AP1430" s="119">
        <v>95</v>
      </c>
      <c r="AQ1430" s="119">
        <v>30</v>
      </c>
      <c r="AR1430" s="119">
        <v>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16.100000000000001</v>
      </c>
      <c r="BI1430" s="119">
        <v>17.8</v>
      </c>
      <c r="BJ1430" s="119">
        <v>20.100000000000001</v>
      </c>
      <c r="BK1430" s="119">
        <v>22.6</v>
      </c>
      <c r="BL1430" s="119">
        <v>0</v>
      </c>
      <c r="BM1430" s="119" t="s">
        <v>706</v>
      </c>
    </row>
    <row r="1431" spans="1:65" s="119" customFormat="1" ht="11.4" x14ac:dyDescent="0.2">
      <c r="A1431" s="119" t="s">
        <v>87</v>
      </c>
      <c r="B1431" s="119">
        <v>191</v>
      </c>
      <c r="C1431" s="119">
        <v>2</v>
      </c>
      <c r="D1431" s="119">
        <v>175</v>
      </c>
      <c r="E1431" s="119">
        <v>0</v>
      </c>
      <c r="F1431" s="119">
        <v>6</v>
      </c>
      <c r="G1431" s="119">
        <v>4</v>
      </c>
      <c r="H1431" s="119">
        <v>2</v>
      </c>
      <c r="I1431" s="119">
        <v>1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1.0469999999999999</v>
      </c>
      <c r="P1431" s="119">
        <v>91.62</v>
      </c>
      <c r="Q1431" s="119">
        <v>0</v>
      </c>
      <c r="R1431" s="119">
        <v>3.141</v>
      </c>
      <c r="S1431" s="119">
        <v>2.0939999999999999</v>
      </c>
      <c r="T1431" s="119">
        <v>1.0469999999999999</v>
      </c>
      <c r="U1431" s="119">
        <v>0.52400000000000002</v>
      </c>
      <c r="V1431" s="119">
        <v>0</v>
      </c>
      <c r="W1431" s="119">
        <v>0</v>
      </c>
      <c r="X1431" s="119">
        <v>0.52400000000000002</v>
      </c>
      <c r="Y1431" s="119">
        <v>0</v>
      </c>
      <c r="Z1431" s="119">
        <v>0</v>
      </c>
      <c r="AA1431" s="119" t="s">
        <v>390</v>
      </c>
      <c r="AB1431" s="119" t="s">
        <v>433</v>
      </c>
      <c r="AC1431" s="119" t="s">
        <v>54</v>
      </c>
      <c r="AD1431" s="119" t="s">
        <v>420</v>
      </c>
      <c r="AE1431" s="119" t="s">
        <v>438</v>
      </c>
      <c r="AF1431" s="119" t="s">
        <v>581</v>
      </c>
      <c r="AG1431" s="119" t="s">
        <v>675</v>
      </c>
      <c r="AH1431" s="119" t="s">
        <v>54</v>
      </c>
      <c r="AI1431" s="119" t="s">
        <v>54</v>
      </c>
      <c r="AJ1431" s="119" t="s">
        <v>667</v>
      </c>
      <c r="AK1431" s="119" t="s">
        <v>54</v>
      </c>
      <c r="AL1431" s="119" t="s">
        <v>54</v>
      </c>
      <c r="AM1431" s="119">
        <v>0</v>
      </c>
      <c r="AN1431" s="119">
        <v>40</v>
      </c>
      <c r="AO1431" s="119">
        <v>70</v>
      </c>
      <c r="AP1431" s="119">
        <v>43</v>
      </c>
      <c r="AQ1431" s="119">
        <v>38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14.8</v>
      </c>
      <c r="BI1431" s="119">
        <v>14.4</v>
      </c>
      <c r="BJ1431" s="119">
        <v>21.3</v>
      </c>
      <c r="BK1431" s="119">
        <v>22.7</v>
      </c>
      <c r="BL1431" s="119">
        <v>0</v>
      </c>
      <c r="BM1431" s="119" t="s">
        <v>705</v>
      </c>
    </row>
    <row r="1432" spans="1:65" s="119" customFormat="1" ht="11.4" x14ac:dyDescent="0.2">
      <c r="A1432" s="119" t="s">
        <v>87</v>
      </c>
      <c r="B1432" s="119">
        <v>191</v>
      </c>
      <c r="C1432" s="119">
        <v>10</v>
      </c>
      <c r="D1432" s="119">
        <v>174</v>
      </c>
      <c r="E1432" s="119">
        <v>0</v>
      </c>
      <c r="F1432" s="119">
        <v>5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1</v>
      </c>
      <c r="M1432" s="119">
        <v>0</v>
      </c>
      <c r="N1432" s="119">
        <v>0</v>
      </c>
      <c r="O1432" s="119">
        <v>5.2359999999999998</v>
      </c>
      <c r="P1432" s="119">
        <v>91.1</v>
      </c>
      <c r="Q1432" s="119">
        <v>0</v>
      </c>
      <c r="R1432" s="119">
        <v>2.6179999999999999</v>
      </c>
      <c r="S1432" s="119">
        <v>0.52400000000000002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0.52400000000000002</v>
      </c>
      <c r="Y1432" s="119">
        <v>0</v>
      </c>
      <c r="Z1432" s="119">
        <v>0</v>
      </c>
      <c r="AA1432" s="119" t="s">
        <v>487</v>
      </c>
      <c r="AB1432" s="119" t="s">
        <v>488</v>
      </c>
      <c r="AC1432" s="119" t="s">
        <v>54</v>
      </c>
      <c r="AD1432" s="119" t="s">
        <v>382</v>
      </c>
      <c r="AE1432" s="119" t="s">
        <v>404</v>
      </c>
      <c r="AF1432" s="119" t="s">
        <v>54</v>
      </c>
      <c r="AG1432" s="119" t="s">
        <v>54</v>
      </c>
      <c r="AH1432" s="119" t="s">
        <v>54</v>
      </c>
      <c r="AI1432" s="119" t="s">
        <v>54</v>
      </c>
      <c r="AJ1432" s="119" t="s">
        <v>645</v>
      </c>
      <c r="AK1432" s="119" t="s">
        <v>54</v>
      </c>
      <c r="AL1432" s="119" t="s">
        <v>54</v>
      </c>
      <c r="AM1432" s="119">
        <v>1</v>
      </c>
      <c r="AN1432" s="119">
        <v>22</v>
      </c>
      <c r="AO1432" s="119">
        <v>71</v>
      </c>
      <c r="AP1432" s="119">
        <v>62</v>
      </c>
      <c r="AQ1432" s="119">
        <v>35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15.2</v>
      </c>
      <c r="BI1432" s="119">
        <v>15.2</v>
      </c>
      <c r="BJ1432" s="119">
        <v>20.8</v>
      </c>
      <c r="BK1432" s="119">
        <v>21.5</v>
      </c>
      <c r="BL1432" s="119">
        <v>0</v>
      </c>
      <c r="BM1432" s="119" t="s">
        <v>706</v>
      </c>
    </row>
    <row r="1433" spans="1:65" s="119" customFormat="1" ht="11.4" x14ac:dyDescent="0.2">
      <c r="A1433" s="119" t="s">
        <v>88</v>
      </c>
      <c r="B1433" s="119">
        <v>198</v>
      </c>
      <c r="C1433" s="119">
        <v>1</v>
      </c>
      <c r="D1433" s="119">
        <v>175</v>
      </c>
      <c r="E1433" s="119">
        <v>2</v>
      </c>
      <c r="F1433" s="119">
        <v>14</v>
      </c>
      <c r="G1433" s="119">
        <v>4</v>
      </c>
      <c r="H1433" s="119">
        <v>0</v>
      </c>
      <c r="I1433" s="119">
        <v>1</v>
      </c>
      <c r="J1433" s="119">
        <v>0</v>
      </c>
      <c r="K1433" s="119">
        <v>0</v>
      </c>
      <c r="L1433" s="119">
        <v>0</v>
      </c>
      <c r="M1433" s="119">
        <v>1</v>
      </c>
      <c r="N1433" s="119">
        <v>0</v>
      </c>
      <c r="O1433" s="119">
        <v>0.505</v>
      </c>
      <c r="P1433" s="119">
        <v>88.38</v>
      </c>
      <c r="Q1433" s="119">
        <v>1.01</v>
      </c>
      <c r="R1433" s="119">
        <v>7.0709999999999997</v>
      </c>
      <c r="S1433" s="119">
        <v>2.02</v>
      </c>
      <c r="T1433" s="119">
        <v>0</v>
      </c>
      <c r="U1433" s="119">
        <v>0.505</v>
      </c>
      <c r="V1433" s="119">
        <v>0</v>
      </c>
      <c r="W1433" s="119">
        <v>0</v>
      </c>
      <c r="X1433" s="119">
        <v>0</v>
      </c>
      <c r="Y1433" s="119">
        <v>0.505</v>
      </c>
      <c r="Z1433" s="119">
        <v>0</v>
      </c>
      <c r="AA1433" s="119" t="s">
        <v>656</v>
      </c>
      <c r="AB1433" s="119" t="s">
        <v>484</v>
      </c>
      <c r="AC1433" s="119" t="s">
        <v>489</v>
      </c>
      <c r="AD1433" s="119" t="s">
        <v>440</v>
      </c>
      <c r="AE1433" s="119" t="s">
        <v>437</v>
      </c>
      <c r="AF1433" s="119" t="s">
        <v>54</v>
      </c>
      <c r="AG1433" s="119" t="s">
        <v>660</v>
      </c>
      <c r="AH1433" s="119" t="s">
        <v>54</v>
      </c>
      <c r="AI1433" s="119" t="s">
        <v>54</v>
      </c>
      <c r="AJ1433" s="119" t="s">
        <v>54</v>
      </c>
      <c r="AK1433" s="119" t="s">
        <v>657</v>
      </c>
      <c r="AL1433" s="119" t="s">
        <v>54</v>
      </c>
      <c r="AM1433" s="119">
        <v>0</v>
      </c>
      <c r="AN1433" s="119">
        <v>17</v>
      </c>
      <c r="AO1433" s="119">
        <v>34</v>
      </c>
      <c r="AP1433" s="119">
        <v>65</v>
      </c>
      <c r="AQ1433" s="119">
        <v>63</v>
      </c>
      <c r="AR1433" s="119">
        <v>18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18.5</v>
      </c>
      <c r="BI1433" s="119">
        <v>18.600000000000001</v>
      </c>
      <c r="BJ1433" s="119">
        <v>24.3</v>
      </c>
      <c r="BK1433" s="119">
        <v>26</v>
      </c>
      <c r="BL1433" s="119">
        <v>0</v>
      </c>
      <c r="BM1433" s="119" t="s">
        <v>705</v>
      </c>
    </row>
    <row r="1434" spans="1:65" s="119" customFormat="1" ht="11.4" x14ac:dyDescent="0.2">
      <c r="A1434" s="119" t="s">
        <v>88</v>
      </c>
      <c r="B1434" s="119">
        <v>158</v>
      </c>
      <c r="C1434" s="119">
        <v>10</v>
      </c>
      <c r="D1434" s="119">
        <v>134</v>
      </c>
      <c r="E1434" s="119">
        <v>3</v>
      </c>
      <c r="F1434" s="119">
        <v>7</v>
      </c>
      <c r="G1434" s="119">
        <v>0</v>
      </c>
      <c r="H1434" s="119">
        <v>2</v>
      </c>
      <c r="I1434" s="119">
        <v>0</v>
      </c>
      <c r="J1434" s="119">
        <v>1</v>
      </c>
      <c r="K1434" s="119">
        <v>1</v>
      </c>
      <c r="L1434" s="119">
        <v>0</v>
      </c>
      <c r="M1434" s="119">
        <v>0</v>
      </c>
      <c r="N1434" s="119">
        <v>0</v>
      </c>
      <c r="O1434" s="119">
        <v>6.3289999999999997</v>
      </c>
      <c r="P1434" s="119">
        <v>84.81</v>
      </c>
      <c r="Q1434" s="119">
        <v>1.899</v>
      </c>
      <c r="R1434" s="119">
        <v>4.43</v>
      </c>
      <c r="S1434" s="119">
        <v>0</v>
      </c>
      <c r="T1434" s="119">
        <v>1.266</v>
      </c>
      <c r="U1434" s="119">
        <v>0</v>
      </c>
      <c r="V1434" s="119">
        <v>0.63300000000000001</v>
      </c>
      <c r="W1434" s="119">
        <v>0.63300000000000001</v>
      </c>
      <c r="X1434" s="119">
        <v>0</v>
      </c>
      <c r="Y1434" s="119">
        <v>0</v>
      </c>
      <c r="Z1434" s="119">
        <v>0</v>
      </c>
      <c r="AA1434" s="119" t="s">
        <v>670</v>
      </c>
      <c r="AB1434" s="119" t="s">
        <v>426</v>
      </c>
      <c r="AC1434" s="119" t="s">
        <v>420</v>
      </c>
      <c r="AD1434" s="119" t="s">
        <v>412</v>
      </c>
      <c r="AE1434" s="119" t="s">
        <v>54</v>
      </c>
      <c r="AF1434" s="119" t="s">
        <v>506</v>
      </c>
      <c r="AG1434" s="119" t="s">
        <v>54</v>
      </c>
      <c r="AH1434" s="119" t="s">
        <v>494</v>
      </c>
      <c r="AI1434" s="119" t="s">
        <v>488</v>
      </c>
      <c r="AJ1434" s="119" t="s">
        <v>54</v>
      </c>
      <c r="AK1434" s="119" t="s">
        <v>54</v>
      </c>
      <c r="AL1434" s="119" t="s">
        <v>54</v>
      </c>
      <c r="AM1434" s="119">
        <v>1</v>
      </c>
      <c r="AN1434" s="119">
        <v>6</v>
      </c>
      <c r="AO1434" s="119">
        <v>21</v>
      </c>
      <c r="AP1434" s="119">
        <v>47</v>
      </c>
      <c r="AQ1434" s="119">
        <v>70</v>
      </c>
      <c r="AR1434" s="119">
        <v>12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19.399999999999999</v>
      </c>
      <c r="BI1434" s="119">
        <v>20.399999999999999</v>
      </c>
      <c r="BJ1434" s="119">
        <v>23.4</v>
      </c>
      <c r="BK1434" s="119">
        <v>25.9</v>
      </c>
      <c r="BL1434" s="119">
        <v>0</v>
      </c>
      <c r="BM1434" s="119" t="s">
        <v>706</v>
      </c>
    </row>
    <row r="1435" spans="1:65" s="119" customFormat="1" ht="11.4" x14ac:dyDescent="0.2">
      <c r="A1435" s="119" t="s">
        <v>89</v>
      </c>
      <c r="B1435" s="119">
        <v>172</v>
      </c>
      <c r="C1435" s="119">
        <v>0</v>
      </c>
      <c r="D1435" s="119">
        <v>148</v>
      </c>
      <c r="E1435" s="119">
        <v>2</v>
      </c>
      <c r="F1435" s="119">
        <v>19</v>
      </c>
      <c r="G1435" s="119">
        <v>1</v>
      </c>
      <c r="H1435" s="119">
        <v>0</v>
      </c>
      <c r="I1435" s="119">
        <v>1</v>
      </c>
      <c r="J1435" s="119">
        <v>0</v>
      </c>
      <c r="K1435" s="119">
        <v>0</v>
      </c>
      <c r="L1435" s="119">
        <v>1</v>
      </c>
      <c r="M1435" s="119">
        <v>0</v>
      </c>
      <c r="N1435" s="119">
        <v>0</v>
      </c>
      <c r="O1435" s="119">
        <v>0</v>
      </c>
      <c r="P1435" s="119">
        <v>86.05</v>
      </c>
      <c r="Q1435" s="119">
        <v>1.163</v>
      </c>
      <c r="R1435" s="119">
        <v>11.05</v>
      </c>
      <c r="S1435" s="119">
        <v>0.58099999999999996</v>
      </c>
      <c r="T1435" s="119">
        <v>0</v>
      </c>
      <c r="U1435" s="119">
        <v>0.58099999999999996</v>
      </c>
      <c r="V1435" s="119">
        <v>0</v>
      </c>
      <c r="W1435" s="119">
        <v>0</v>
      </c>
      <c r="X1435" s="119">
        <v>0.58099999999999996</v>
      </c>
      <c r="Y1435" s="119">
        <v>0</v>
      </c>
      <c r="Z1435" s="119">
        <v>0</v>
      </c>
      <c r="AA1435" s="119" t="s">
        <v>54</v>
      </c>
      <c r="AB1435" s="119" t="s">
        <v>576</v>
      </c>
      <c r="AC1435" s="119" t="s">
        <v>422</v>
      </c>
      <c r="AD1435" s="119" t="s">
        <v>405</v>
      </c>
      <c r="AE1435" s="119" t="s">
        <v>435</v>
      </c>
      <c r="AF1435" s="119" t="s">
        <v>54</v>
      </c>
      <c r="AG1435" s="119" t="s">
        <v>437</v>
      </c>
      <c r="AH1435" s="119" t="s">
        <v>54</v>
      </c>
      <c r="AI1435" s="119" t="s">
        <v>54</v>
      </c>
      <c r="AJ1435" s="119" t="s">
        <v>582</v>
      </c>
      <c r="AK1435" s="119" t="s">
        <v>54</v>
      </c>
      <c r="AL1435" s="119" t="s">
        <v>54</v>
      </c>
      <c r="AM1435" s="119">
        <v>0</v>
      </c>
      <c r="AN1435" s="119">
        <v>9</v>
      </c>
      <c r="AO1435" s="119">
        <v>25</v>
      </c>
      <c r="AP1435" s="119">
        <v>57</v>
      </c>
      <c r="AQ1435" s="119">
        <v>66</v>
      </c>
      <c r="AR1435" s="119">
        <v>13</v>
      </c>
      <c r="AS1435" s="119">
        <v>2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19.100000000000001</v>
      </c>
      <c r="BI1435" s="119">
        <v>19.7</v>
      </c>
      <c r="BJ1435" s="119">
        <v>23.5</v>
      </c>
      <c r="BK1435" s="119">
        <v>26</v>
      </c>
      <c r="BL1435" s="119">
        <v>0</v>
      </c>
      <c r="BM1435" s="119" t="s">
        <v>705</v>
      </c>
    </row>
    <row r="1436" spans="1:65" s="119" customFormat="1" ht="11.4" x14ac:dyDescent="0.2">
      <c r="A1436" s="119" t="s">
        <v>89</v>
      </c>
      <c r="B1436" s="119">
        <v>185</v>
      </c>
      <c r="C1436" s="119">
        <v>6</v>
      </c>
      <c r="D1436" s="119">
        <v>157</v>
      </c>
      <c r="E1436" s="119">
        <v>2</v>
      </c>
      <c r="F1436" s="119">
        <v>14</v>
      </c>
      <c r="G1436" s="119">
        <v>4</v>
      </c>
      <c r="H1436" s="119">
        <v>1</v>
      </c>
      <c r="I1436" s="119">
        <v>1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3.2429999999999999</v>
      </c>
      <c r="P1436" s="119">
        <v>84.86</v>
      </c>
      <c r="Q1436" s="119">
        <v>1.081</v>
      </c>
      <c r="R1436" s="119">
        <v>7.5679999999999996</v>
      </c>
      <c r="S1436" s="119">
        <v>2.1619999999999999</v>
      </c>
      <c r="T1436" s="119">
        <v>0.54100000000000004</v>
      </c>
      <c r="U1436" s="119">
        <v>0.54100000000000004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645</v>
      </c>
      <c r="AB1436" s="119" t="s">
        <v>412</v>
      </c>
      <c r="AC1436" s="119" t="s">
        <v>490</v>
      </c>
      <c r="AD1436" s="119" t="s">
        <v>496</v>
      </c>
      <c r="AE1436" s="119" t="s">
        <v>433</v>
      </c>
      <c r="AF1436" s="119" t="s">
        <v>522</v>
      </c>
      <c r="AG1436" s="119" t="s">
        <v>396</v>
      </c>
      <c r="AH1436" s="119" t="s">
        <v>54</v>
      </c>
      <c r="AI1436" s="119" t="s">
        <v>54</v>
      </c>
      <c r="AJ1436" s="119" t="s">
        <v>54</v>
      </c>
      <c r="AK1436" s="119" t="s">
        <v>54</v>
      </c>
      <c r="AL1436" s="119" t="s">
        <v>54</v>
      </c>
      <c r="AM1436" s="119">
        <v>1</v>
      </c>
      <c r="AN1436" s="119">
        <v>10</v>
      </c>
      <c r="AO1436" s="119">
        <v>29</v>
      </c>
      <c r="AP1436" s="119">
        <v>57</v>
      </c>
      <c r="AQ1436" s="119">
        <v>64</v>
      </c>
      <c r="AR1436" s="119">
        <v>23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19.399999999999999</v>
      </c>
      <c r="BI1436" s="119">
        <v>19.8</v>
      </c>
      <c r="BJ1436" s="119">
        <v>24.6</v>
      </c>
      <c r="BK1436" s="119">
        <v>26.9</v>
      </c>
      <c r="BL1436" s="119">
        <v>0</v>
      </c>
      <c r="BM1436" s="119" t="s">
        <v>706</v>
      </c>
    </row>
    <row r="1437" spans="1:65" s="119" customFormat="1" ht="11.4" x14ac:dyDescent="0.2">
      <c r="A1437" s="119" t="s">
        <v>90</v>
      </c>
      <c r="B1437" s="119">
        <v>175</v>
      </c>
      <c r="C1437" s="119">
        <v>0</v>
      </c>
      <c r="D1437" s="119">
        <v>155</v>
      </c>
      <c r="E1437" s="119">
        <v>2</v>
      </c>
      <c r="F1437" s="119">
        <v>14</v>
      </c>
      <c r="G1437" s="119">
        <v>3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88.57</v>
      </c>
      <c r="Q1437" s="119">
        <v>1.143</v>
      </c>
      <c r="R1437" s="119">
        <v>8</v>
      </c>
      <c r="S1437" s="119">
        <v>1.714</v>
      </c>
      <c r="T1437" s="119">
        <v>0.57099999999999995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54</v>
      </c>
      <c r="AB1437" s="119" t="s">
        <v>416</v>
      </c>
      <c r="AC1437" s="119" t="s">
        <v>486</v>
      </c>
      <c r="AD1437" s="119" t="s">
        <v>432</v>
      </c>
      <c r="AE1437" s="119" t="s">
        <v>409</v>
      </c>
      <c r="AF1437" s="119" t="s">
        <v>492</v>
      </c>
      <c r="AG1437" s="119" t="s">
        <v>54</v>
      </c>
      <c r="AH1437" s="119" t="s">
        <v>54</v>
      </c>
      <c r="AI1437" s="119" t="s">
        <v>54</v>
      </c>
      <c r="AJ1437" s="119" t="s">
        <v>54</v>
      </c>
      <c r="AK1437" s="119" t="s">
        <v>54</v>
      </c>
      <c r="AL1437" s="119" t="s">
        <v>54</v>
      </c>
      <c r="AM1437" s="119">
        <v>0</v>
      </c>
      <c r="AN1437" s="119">
        <v>2</v>
      </c>
      <c r="AO1437" s="119">
        <v>18</v>
      </c>
      <c r="AP1437" s="119">
        <v>27</v>
      </c>
      <c r="AQ1437" s="119">
        <v>85</v>
      </c>
      <c r="AR1437" s="119">
        <v>43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21.8</v>
      </c>
      <c r="BI1437" s="119">
        <v>22.4</v>
      </c>
      <c r="BJ1437" s="119">
        <v>25.9</v>
      </c>
      <c r="BK1437" s="119">
        <v>27.8</v>
      </c>
      <c r="BL1437" s="119">
        <v>0</v>
      </c>
      <c r="BM1437" s="119" t="s">
        <v>705</v>
      </c>
    </row>
    <row r="1438" spans="1:65" s="119" customFormat="1" ht="11.4" x14ac:dyDescent="0.2">
      <c r="A1438" s="119" t="s">
        <v>90</v>
      </c>
      <c r="B1438" s="119">
        <v>195</v>
      </c>
      <c r="C1438" s="119">
        <v>5</v>
      </c>
      <c r="D1438" s="119">
        <v>166</v>
      </c>
      <c r="E1438" s="119">
        <v>3</v>
      </c>
      <c r="F1438" s="119">
        <v>17</v>
      </c>
      <c r="G1438" s="119">
        <v>0</v>
      </c>
      <c r="H1438" s="119">
        <v>4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2.5640000000000001</v>
      </c>
      <c r="P1438" s="119">
        <v>85.13</v>
      </c>
      <c r="Q1438" s="119">
        <v>1.538</v>
      </c>
      <c r="R1438" s="119">
        <v>8.718</v>
      </c>
      <c r="S1438" s="119">
        <v>0</v>
      </c>
      <c r="T1438" s="119">
        <v>2.0510000000000002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517</v>
      </c>
      <c r="AB1438" s="119" t="s">
        <v>486</v>
      </c>
      <c r="AC1438" s="119" t="s">
        <v>384</v>
      </c>
      <c r="AD1438" s="119" t="s">
        <v>437</v>
      </c>
      <c r="AE1438" s="119" t="s">
        <v>54</v>
      </c>
      <c r="AF1438" s="119" t="s">
        <v>391</v>
      </c>
      <c r="AG1438" s="119" t="s">
        <v>54</v>
      </c>
      <c r="AH1438" s="119" t="s">
        <v>54</v>
      </c>
      <c r="AI1438" s="119" t="s">
        <v>54</v>
      </c>
      <c r="AJ1438" s="119" t="s">
        <v>54</v>
      </c>
      <c r="AK1438" s="119" t="s">
        <v>54</v>
      </c>
      <c r="AL1438" s="119" t="s">
        <v>54</v>
      </c>
      <c r="AM1438" s="119">
        <v>0</v>
      </c>
      <c r="AN1438" s="119">
        <v>11</v>
      </c>
      <c r="AO1438" s="119">
        <v>46</v>
      </c>
      <c r="AP1438" s="119">
        <v>45</v>
      </c>
      <c r="AQ1438" s="119">
        <v>66</v>
      </c>
      <c r="AR1438" s="119">
        <v>26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18.8</v>
      </c>
      <c r="BI1438" s="119">
        <v>19.3</v>
      </c>
      <c r="BJ1438" s="119">
        <v>24.6</v>
      </c>
      <c r="BK1438" s="119">
        <v>26.5</v>
      </c>
      <c r="BL1438" s="119">
        <v>0</v>
      </c>
      <c r="BM1438" s="119" t="s">
        <v>706</v>
      </c>
    </row>
    <row r="1439" spans="1:65" s="119" customFormat="1" ht="11.4" x14ac:dyDescent="0.2">
      <c r="A1439" s="119" t="s">
        <v>91</v>
      </c>
      <c r="B1439" s="119">
        <v>154</v>
      </c>
      <c r="C1439" s="119">
        <v>1</v>
      </c>
      <c r="D1439" s="119">
        <v>136</v>
      </c>
      <c r="E1439" s="119">
        <v>2</v>
      </c>
      <c r="F1439" s="119">
        <v>12</v>
      </c>
      <c r="G1439" s="119">
        <v>0</v>
      </c>
      <c r="H1439" s="119">
        <v>1</v>
      </c>
      <c r="I1439" s="119">
        <v>1</v>
      </c>
      <c r="J1439" s="119">
        <v>1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0.64900000000000002</v>
      </c>
      <c r="P1439" s="119">
        <v>88.31</v>
      </c>
      <c r="Q1439" s="119">
        <v>1.2989999999999999</v>
      </c>
      <c r="R1439" s="119">
        <v>7.7919999999999998</v>
      </c>
      <c r="S1439" s="119">
        <v>0</v>
      </c>
      <c r="T1439" s="119">
        <v>0.64900000000000002</v>
      </c>
      <c r="U1439" s="119">
        <v>0.64900000000000002</v>
      </c>
      <c r="V1439" s="119">
        <v>0.64900000000000002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493</v>
      </c>
      <c r="AB1439" s="119" t="s">
        <v>440</v>
      </c>
      <c r="AC1439" s="119" t="s">
        <v>410</v>
      </c>
      <c r="AD1439" s="119" t="s">
        <v>517</v>
      </c>
      <c r="AE1439" s="119" t="s">
        <v>54</v>
      </c>
      <c r="AF1439" s="119" t="s">
        <v>592</v>
      </c>
      <c r="AG1439" s="119" t="s">
        <v>441</v>
      </c>
      <c r="AH1439" s="119" t="s">
        <v>398</v>
      </c>
      <c r="AI1439" s="119" t="s">
        <v>54</v>
      </c>
      <c r="AJ1439" s="119" t="s">
        <v>54</v>
      </c>
      <c r="AK1439" s="119" t="s">
        <v>54</v>
      </c>
      <c r="AL1439" s="119" t="s">
        <v>54</v>
      </c>
      <c r="AM1439" s="119">
        <v>0</v>
      </c>
      <c r="AN1439" s="119">
        <v>2</v>
      </c>
      <c r="AO1439" s="119">
        <v>15</v>
      </c>
      <c r="AP1439" s="119">
        <v>55</v>
      </c>
      <c r="AQ1439" s="119">
        <v>66</v>
      </c>
      <c r="AR1439" s="119">
        <v>15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19.8</v>
      </c>
      <c r="BI1439" s="119">
        <v>20.3</v>
      </c>
      <c r="BJ1439" s="119">
        <v>23.9</v>
      </c>
      <c r="BK1439" s="119">
        <v>26.7</v>
      </c>
      <c r="BL1439" s="119">
        <v>0</v>
      </c>
      <c r="BM1439" s="119" t="s">
        <v>705</v>
      </c>
    </row>
    <row r="1440" spans="1:65" s="119" customFormat="1" ht="11.4" x14ac:dyDescent="0.2">
      <c r="A1440" s="119" t="s">
        <v>91</v>
      </c>
      <c r="B1440" s="119">
        <v>174</v>
      </c>
      <c r="C1440" s="119">
        <v>5</v>
      </c>
      <c r="D1440" s="119">
        <v>150</v>
      </c>
      <c r="E1440" s="119">
        <v>0</v>
      </c>
      <c r="F1440" s="119">
        <v>15</v>
      </c>
      <c r="G1440" s="119">
        <v>0</v>
      </c>
      <c r="H1440" s="119">
        <v>4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2.8740000000000001</v>
      </c>
      <c r="P1440" s="119">
        <v>86.21</v>
      </c>
      <c r="Q1440" s="119">
        <v>0</v>
      </c>
      <c r="R1440" s="119">
        <v>8.6210000000000004</v>
      </c>
      <c r="S1440" s="119">
        <v>0</v>
      </c>
      <c r="T1440" s="119">
        <v>2.2989999999999999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582</v>
      </c>
      <c r="AB1440" s="119" t="s">
        <v>412</v>
      </c>
      <c r="AC1440" s="119" t="s">
        <v>54</v>
      </c>
      <c r="AD1440" s="119" t="s">
        <v>417</v>
      </c>
      <c r="AE1440" s="119" t="s">
        <v>54</v>
      </c>
      <c r="AF1440" s="119" t="s">
        <v>396</v>
      </c>
      <c r="AG1440" s="119" t="s">
        <v>54</v>
      </c>
      <c r="AH1440" s="119" t="s">
        <v>54</v>
      </c>
      <c r="AI1440" s="119" t="s">
        <v>54</v>
      </c>
      <c r="AJ1440" s="119" t="s">
        <v>54</v>
      </c>
      <c r="AK1440" s="119" t="s">
        <v>54</v>
      </c>
      <c r="AL1440" s="119" t="s">
        <v>54</v>
      </c>
      <c r="AM1440" s="119">
        <v>0</v>
      </c>
      <c r="AN1440" s="119">
        <v>3</v>
      </c>
      <c r="AO1440" s="119">
        <v>30</v>
      </c>
      <c r="AP1440" s="119">
        <v>45</v>
      </c>
      <c r="AQ1440" s="119">
        <v>79</v>
      </c>
      <c r="AR1440" s="119">
        <v>12</v>
      </c>
      <c r="AS1440" s="119">
        <v>4</v>
      </c>
      <c r="AT1440" s="119">
        <v>0</v>
      </c>
      <c r="AU1440" s="119">
        <v>0</v>
      </c>
      <c r="AV1440" s="119">
        <v>1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20.100000000000001</v>
      </c>
      <c r="BI1440" s="119">
        <v>21.1</v>
      </c>
      <c r="BJ1440" s="119">
        <v>24.3</v>
      </c>
      <c r="BK1440" s="119">
        <v>27.6</v>
      </c>
      <c r="BL1440" s="119">
        <v>1</v>
      </c>
      <c r="BM1440" s="119" t="s">
        <v>706</v>
      </c>
    </row>
    <row r="1441" spans="1:65" s="119" customFormat="1" ht="11.4" x14ac:dyDescent="0.2">
      <c r="A1441" s="119" t="s">
        <v>92</v>
      </c>
      <c r="B1441" s="119">
        <v>147</v>
      </c>
      <c r="C1441" s="119">
        <v>1</v>
      </c>
      <c r="D1441" s="119">
        <v>131</v>
      </c>
      <c r="E1441" s="119">
        <v>0</v>
      </c>
      <c r="F1441" s="119">
        <v>13</v>
      </c>
      <c r="G1441" s="119">
        <v>1</v>
      </c>
      <c r="H1441" s="119">
        <v>1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0.68</v>
      </c>
      <c r="P1441" s="119">
        <v>89.12</v>
      </c>
      <c r="Q1441" s="119">
        <v>0</v>
      </c>
      <c r="R1441" s="119">
        <v>8.8439999999999994</v>
      </c>
      <c r="S1441" s="119">
        <v>0.68</v>
      </c>
      <c r="T1441" s="119">
        <v>0.68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477</v>
      </c>
      <c r="AB1441" s="119" t="s">
        <v>419</v>
      </c>
      <c r="AC1441" s="119" t="s">
        <v>54</v>
      </c>
      <c r="AD1441" s="119" t="s">
        <v>446</v>
      </c>
      <c r="AE1441" s="119" t="s">
        <v>501</v>
      </c>
      <c r="AF1441" s="119" t="s">
        <v>518</v>
      </c>
      <c r="AG1441" s="119" t="s">
        <v>54</v>
      </c>
      <c r="AH1441" s="119" t="s">
        <v>54</v>
      </c>
      <c r="AI1441" s="119" t="s">
        <v>54</v>
      </c>
      <c r="AJ1441" s="119" t="s">
        <v>54</v>
      </c>
      <c r="AK1441" s="119" t="s">
        <v>54</v>
      </c>
      <c r="AL1441" s="119" t="s">
        <v>54</v>
      </c>
      <c r="AM1441" s="119">
        <v>0</v>
      </c>
      <c r="AN1441" s="119">
        <v>2</v>
      </c>
      <c r="AO1441" s="119">
        <v>11</v>
      </c>
      <c r="AP1441" s="119">
        <v>49</v>
      </c>
      <c r="AQ1441" s="119">
        <v>53</v>
      </c>
      <c r="AR1441" s="119">
        <v>28</v>
      </c>
      <c r="AS1441" s="119">
        <v>2</v>
      </c>
      <c r="AT1441" s="119">
        <v>2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21.3</v>
      </c>
      <c r="BI1441" s="119">
        <v>21.4</v>
      </c>
      <c r="BJ1441" s="119">
        <v>26.3</v>
      </c>
      <c r="BK1441" s="119">
        <v>29.2</v>
      </c>
      <c r="BL1441" s="119">
        <v>2</v>
      </c>
      <c r="BM1441" s="119" t="s">
        <v>705</v>
      </c>
    </row>
    <row r="1442" spans="1:65" s="119" customFormat="1" ht="11.4" x14ac:dyDescent="0.2">
      <c r="A1442" s="119" t="s">
        <v>92</v>
      </c>
      <c r="B1442" s="119">
        <v>190</v>
      </c>
      <c r="C1442" s="119">
        <v>3</v>
      </c>
      <c r="D1442" s="119">
        <v>167</v>
      </c>
      <c r="E1442" s="119">
        <v>2</v>
      </c>
      <c r="F1442" s="119">
        <v>16</v>
      </c>
      <c r="G1442" s="119">
        <v>0</v>
      </c>
      <c r="H1442" s="119">
        <v>1</v>
      </c>
      <c r="I1442" s="119">
        <v>0</v>
      </c>
      <c r="J1442" s="119">
        <v>0</v>
      </c>
      <c r="K1442" s="119">
        <v>1</v>
      </c>
      <c r="L1442" s="119">
        <v>0</v>
      </c>
      <c r="M1442" s="119">
        <v>0</v>
      </c>
      <c r="N1442" s="119">
        <v>0</v>
      </c>
      <c r="O1442" s="119">
        <v>1.579</v>
      </c>
      <c r="P1442" s="119">
        <v>87.89</v>
      </c>
      <c r="Q1442" s="119">
        <v>1.0529999999999999</v>
      </c>
      <c r="R1442" s="119">
        <v>8.4209999999999994</v>
      </c>
      <c r="S1442" s="119">
        <v>0</v>
      </c>
      <c r="T1442" s="119">
        <v>0.52600000000000002</v>
      </c>
      <c r="U1442" s="119">
        <v>0</v>
      </c>
      <c r="V1442" s="119">
        <v>0</v>
      </c>
      <c r="W1442" s="119">
        <v>0.52600000000000002</v>
      </c>
      <c r="X1442" s="119">
        <v>0</v>
      </c>
      <c r="Y1442" s="119">
        <v>0</v>
      </c>
      <c r="Z1442" s="119">
        <v>0</v>
      </c>
      <c r="AA1442" s="119" t="s">
        <v>483</v>
      </c>
      <c r="AB1442" s="119" t="s">
        <v>437</v>
      </c>
      <c r="AC1442" s="119" t="s">
        <v>387</v>
      </c>
      <c r="AD1442" s="119" t="s">
        <v>452</v>
      </c>
      <c r="AE1442" s="119" t="s">
        <v>54</v>
      </c>
      <c r="AF1442" s="119" t="s">
        <v>496</v>
      </c>
      <c r="AG1442" s="119" t="s">
        <v>54</v>
      </c>
      <c r="AH1442" s="119" t="s">
        <v>54</v>
      </c>
      <c r="AI1442" s="119" t="s">
        <v>422</v>
      </c>
      <c r="AJ1442" s="119" t="s">
        <v>54</v>
      </c>
      <c r="AK1442" s="119" t="s">
        <v>54</v>
      </c>
      <c r="AL1442" s="119" t="s">
        <v>54</v>
      </c>
      <c r="AM1442" s="119">
        <v>0</v>
      </c>
      <c r="AN1442" s="119">
        <v>3</v>
      </c>
      <c r="AO1442" s="119">
        <v>25</v>
      </c>
      <c r="AP1442" s="119">
        <v>62</v>
      </c>
      <c r="AQ1442" s="119">
        <v>81</v>
      </c>
      <c r="AR1442" s="119">
        <v>17</v>
      </c>
      <c r="AS1442" s="119">
        <v>2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19.7</v>
      </c>
      <c r="BI1442" s="119">
        <v>20.3</v>
      </c>
      <c r="BJ1442" s="119">
        <v>24.1</v>
      </c>
      <c r="BK1442" s="119">
        <v>27.6</v>
      </c>
      <c r="BL1442" s="119">
        <v>0</v>
      </c>
      <c r="BM1442" s="119" t="s">
        <v>706</v>
      </c>
    </row>
    <row r="1443" spans="1:65" s="119" customFormat="1" ht="11.4" x14ac:dyDescent="0.2">
      <c r="A1443" s="119" t="s">
        <v>93</v>
      </c>
      <c r="B1443" s="119">
        <v>137</v>
      </c>
      <c r="C1443" s="119">
        <v>0</v>
      </c>
      <c r="D1443" s="119">
        <v>122</v>
      </c>
      <c r="E1443" s="119">
        <v>2</v>
      </c>
      <c r="F1443" s="119">
        <v>11</v>
      </c>
      <c r="G1443" s="119">
        <v>2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89.05</v>
      </c>
      <c r="Q1443" s="119">
        <v>1.46</v>
      </c>
      <c r="R1443" s="119">
        <v>8.0289999999999999</v>
      </c>
      <c r="S1443" s="119">
        <v>1.46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54</v>
      </c>
      <c r="AB1443" s="119" t="s">
        <v>446</v>
      </c>
      <c r="AC1443" s="119" t="s">
        <v>425</v>
      </c>
      <c r="AD1443" s="119" t="s">
        <v>388</v>
      </c>
      <c r="AE1443" s="119" t="s">
        <v>435</v>
      </c>
      <c r="AF1443" s="119" t="s">
        <v>54</v>
      </c>
      <c r="AG1443" s="119" t="s">
        <v>54</v>
      </c>
      <c r="AH1443" s="119" t="s">
        <v>54</v>
      </c>
      <c r="AI1443" s="119" t="s">
        <v>54</v>
      </c>
      <c r="AJ1443" s="119" t="s">
        <v>54</v>
      </c>
      <c r="AK1443" s="119" t="s">
        <v>54</v>
      </c>
      <c r="AL1443" s="119" t="s">
        <v>54</v>
      </c>
      <c r="AM1443" s="119">
        <v>0</v>
      </c>
      <c r="AN1443" s="119">
        <v>0</v>
      </c>
      <c r="AO1443" s="119">
        <v>13</v>
      </c>
      <c r="AP1443" s="119">
        <v>43</v>
      </c>
      <c r="AQ1443" s="119">
        <v>51</v>
      </c>
      <c r="AR1443" s="119">
        <v>25</v>
      </c>
      <c r="AS1443" s="119">
        <v>4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21.4</v>
      </c>
      <c r="BI1443" s="119">
        <v>21.2</v>
      </c>
      <c r="BJ1443" s="119">
        <v>26.7</v>
      </c>
      <c r="BK1443" s="119">
        <v>29.4</v>
      </c>
      <c r="BL1443" s="119">
        <v>1</v>
      </c>
      <c r="BM1443" s="119" t="s">
        <v>705</v>
      </c>
    </row>
    <row r="1444" spans="1:65" s="119" customFormat="1" ht="11.4" x14ac:dyDescent="0.2">
      <c r="A1444" s="119" t="s">
        <v>93</v>
      </c>
      <c r="B1444" s="119">
        <v>151</v>
      </c>
      <c r="C1444" s="119">
        <v>6</v>
      </c>
      <c r="D1444" s="119">
        <v>129</v>
      </c>
      <c r="E1444" s="119">
        <v>0</v>
      </c>
      <c r="F1444" s="119">
        <v>11</v>
      </c>
      <c r="G1444" s="119">
        <v>1</v>
      </c>
      <c r="H1444" s="119">
        <v>3</v>
      </c>
      <c r="I1444" s="119">
        <v>0</v>
      </c>
      <c r="J1444" s="119">
        <v>0</v>
      </c>
      <c r="K1444" s="119">
        <v>1</v>
      </c>
      <c r="L1444" s="119">
        <v>0</v>
      </c>
      <c r="M1444" s="119">
        <v>0</v>
      </c>
      <c r="N1444" s="119">
        <v>0</v>
      </c>
      <c r="O1444" s="119">
        <v>3.9740000000000002</v>
      </c>
      <c r="P1444" s="119">
        <v>85.43</v>
      </c>
      <c r="Q1444" s="119">
        <v>0</v>
      </c>
      <c r="R1444" s="119">
        <v>7.2850000000000001</v>
      </c>
      <c r="S1444" s="119">
        <v>0.66200000000000003</v>
      </c>
      <c r="T1444" s="119">
        <v>1.9870000000000001</v>
      </c>
      <c r="U1444" s="119">
        <v>0</v>
      </c>
      <c r="V1444" s="119">
        <v>0</v>
      </c>
      <c r="W1444" s="119">
        <v>0.66200000000000003</v>
      </c>
      <c r="X1444" s="119">
        <v>0</v>
      </c>
      <c r="Y1444" s="119">
        <v>0</v>
      </c>
      <c r="Z1444" s="119">
        <v>0</v>
      </c>
      <c r="AA1444" s="119" t="s">
        <v>484</v>
      </c>
      <c r="AB1444" s="119" t="s">
        <v>511</v>
      </c>
      <c r="AC1444" s="119" t="s">
        <v>54</v>
      </c>
      <c r="AD1444" s="119" t="s">
        <v>405</v>
      </c>
      <c r="AE1444" s="119" t="s">
        <v>647</v>
      </c>
      <c r="AF1444" s="119" t="s">
        <v>435</v>
      </c>
      <c r="AG1444" s="119" t="s">
        <v>54</v>
      </c>
      <c r="AH1444" s="119" t="s">
        <v>54</v>
      </c>
      <c r="AI1444" s="119" t="s">
        <v>521</v>
      </c>
      <c r="AJ1444" s="119" t="s">
        <v>54</v>
      </c>
      <c r="AK1444" s="119" t="s">
        <v>54</v>
      </c>
      <c r="AL1444" s="119" t="s">
        <v>54</v>
      </c>
      <c r="AM1444" s="119">
        <v>0</v>
      </c>
      <c r="AN1444" s="119">
        <v>3</v>
      </c>
      <c r="AO1444" s="119">
        <v>24</v>
      </c>
      <c r="AP1444" s="119">
        <v>34</v>
      </c>
      <c r="AQ1444" s="119">
        <v>72</v>
      </c>
      <c r="AR1444" s="119">
        <v>16</v>
      </c>
      <c r="AS1444" s="119">
        <v>1</v>
      </c>
      <c r="AT1444" s="119">
        <v>1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20.399999999999999</v>
      </c>
      <c r="BI1444" s="119">
        <v>21.1</v>
      </c>
      <c r="BJ1444" s="119">
        <v>24.6</v>
      </c>
      <c r="BK1444" s="119">
        <v>27.3</v>
      </c>
      <c r="BL1444" s="119">
        <v>0</v>
      </c>
      <c r="BM1444" s="119" t="s">
        <v>706</v>
      </c>
    </row>
    <row r="1445" spans="1:65" s="119" customFormat="1" ht="11.4" x14ac:dyDescent="0.2">
      <c r="A1445" s="119" t="s">
        <v>94</v>
      </c>
      <c r="B1445" s="119">
        <v>146</v>
      </c>
      <c r="C1445" s="119">
        <v>0</v>
      </c>
      <c r="D1445" s="119">
        <v>121</v>
      </c>
      <c r="E1445" s="119">
        <v>6</v>
      </c>
      <c r="F1445" s="119">
        <v>17</v>
      </c>
      <c r="G1445" s="119">
        <v>2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82.88</v>
      </c>
      <c r="Q1445" s="119">
        <v>4.1100000000000003</v>
      </c>
      <c r="R1445" s="119">
        <v>11.64</v>
      </c>
      <c r="S1445" s="119">
        <v>1.37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54</v>
      </c>
      <c r="AB1445" s="119" t="s">
        <v>400</v>
      </c>
      <c r="AC1445" s="119" t="s">
        <v>491</v>
      </c>
      <c r="AD1445" s="119" t="s">
        <v>452</v>
      </c>
      <c r="AE1445" s="119" t="s">
        <v>402</v>
      </c>
      <c r="AF1445" s="119" t="s">
        <v>54</v>
      </c>
      <c r="AG1445" s="119" t="s">
        <v>54</v>
      </c>
      <c r="AH1445" s="119" t="s">
        <v>54</v>
      </c>
      <c r="AI1445" s="119" t="s">
        <v>54</v>
      </c>
      <c r="AJ1445" s="119" t="s">
        <v>54</v>
      </c>
      <c r="AK1445" s="119" t="s">
        <v>54</v>
      </c>
      <c r="AL1445" s="119" t="s">
        <v>54</v>
      </c>
      <c r="AM1445" s="119">
        <v>0</v>
      </c>
      <c r="AN1445" s="119">
        <v>1</v>
      </c>
      <c r="AO1445" s="119">
        <v>7</v>
      </c>
      <c r="AP1445" s="119">
        <v>42</v>
      </c>
      <c r="AQ1445" s="119">
        <v>78</v>
      </c>
      <c r="AR1445" s="119">
        <v>17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</v>
      </c>
      <c r="BI1445" s="119">
        <v>21.1</v>
      </c>
      <c r="BJ1445" s="119">
        <v>24.7</v>
      </c>
      <c r="BK1445" s="119">
        <v>27.7</v>
      </c>
      <c r="BL1445" s="119">
        <v>0</v>
      </c>
      <c r="BM1445" s="119" t="s">
        <v>705</v>
      </c>
    </row>
    <row r="1446" spans="1:65" s="119" customFormat="1" ht="11.4" x14ac:dyDescent="0.2">
      <c r="A1446" s="119" t="s">
        <v>94</v>
      </c>
      <c r="B1446" s="119">
        <v>146</v>
      </c>
      <c r="C1446" s="119">
        <v>3</v>
      </c>
      <c r="D1446" s="119">
        <v>126</v>
      </c>
      <c r="E1446" s="119">
        <v>0</v>
      </c>
      <c r="F1446" s="119">
        <v>12</v>
      </c>
      <c r="G1446" s="119">
        <v>2</v>
      </c>
      <c r="H1446" s="119">
        <v>3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2.0550000000000002</v>
      </c>
      <c r="P1446" s="119">
        <v>86.3</v>
      </c>
      <c r="Q1446" s="119">
        <v>0</v>
      </c>
      <c r="R1446" s="119">
        <v>8.2189999999999994</v>
      </c>
      <c r="S1446" s="119">
        <v>1.37</v>
      </c>
      <c r="T1446" s="119">
        <v>2.0550000000000002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491</v>
      </c>
      <c r="AB1446" s="119" t="s">
        <v>414</v>
      </c>
      <c r="AC1446" s="119" t="s">
        <v>54</v>
      </c>
      <c r="AD1446" s="119" t="s">
        <v>399</v>
      </c>
      <c r="AE1446" s="119" t="s">
        <v>398</v>
      </c>
      <c r="AF1446" s="119" t="s">
        <v>483</v>
      </c>
      <c r="AG1446" s="119" t="s">
        <v>54</v>
      </c>
      <c r="AH1446" s="119" t="s">
        <v>54</v>
      </c>
      <c r="AI1446" s="119" t="s">
        <v>54</v>
      </c>
      <c r="AJ1446" s="119" t="s">
        <v>54</v>
      </c>
      <c r="AK1446" s="119" t="s">
        <v>54</v>
      </c>
      <c r="AL1446" s="119" t="s">
        <v>54</v>
      </c>
      <c r="AM1446" s="119">
        <v>0</v>
      </c>
      <c r="AN1446" s="119">
        <v>5</v>
      </c>
      <c r="AO1446" s="119">
        <v>28</v>
      </c>
      <c r="AP1446" s="119">
        <v>34</v>
      </c>
      <c r="AQ1446" s="119">
        <v>67</v>
      </c>
      <c r="AR1446" s="119">
        <v>9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19.5</v>
      </c>
      <c r="BI1446" s="119">
        <v>20.399999999999999</v>
      </c>
      <c r="BJ1446" s="119">
        <v>23.7</v>
      </c>
      <c r="BK1446" s="119">
        <v>25.8</v>
      </c>
      <c r="BL1446" s="119">
        <v>0</v>
      </c>
      <c r="BM1446" s="119" t="s">
        <v>706</v>
      </c>
    </row>
    <row r="1447" spans="1:65" s="119" customFormat="1" ht="11.4" x14ac:dyDescent="0.2">
      <c r="A1447" s="119" t="s">
        <v>95</v>
      </c>
      <c r="B1447" s="119">
        <v>166</v>
      </c>
      <c r="C1447" s="119">
        <v>1</v>
      </c>
      <c r="D1447" s="119">
        <v>139</v>
      </c>
      <c r="E1447" s="119">
        <v>0</v>
      </c>
      <c r="F1447" s="119">
        <v>24</v>
      </c>
      <c r="G1447" s="119">
        <v>2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0.60199999999999998</v>
      </c>
      <c r="P1447" s="119">
        <v>83.73</v>
      </c>
      <c r="Q1447" s="119">
        <v>0</v>
      </c>
      <c r="R1447" s="119">
        <v>14.46</v>
      </c>
      <c r="S1447" s="119">
        <v>1.2050000000000001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460</v>
      </c>
      <c r="AB1447" s="119" t="s">
        <v>391</v>
      </c>
      <c r="AC1447" s="119" t="s">
        <v>54</v>
      </c>
      <c r="AD1447" s="119" t="s">
        <v>438</v>
      </c>
      <c r="AE1447" s="119" t="s">
        <v>392</v>
      </c>
      <c r="AF1447" s="119" t="s">
        <v>54</v>
      </c>
      <c r="AG1447" s="119" t="s">
        <v>54</v>
      </c>
      <c r="AH1447" s="119" t="s">
        <v>54</v>
      </c>
      <c r="AI1447" s="119" t="s">
        <v>54</v>
      </c>
      <c r="AJ1447" s="119" t="s">
        <v>54</v>
      </c>
      <c r="AK1447" s="119" t="s">
        <v>54</v>
      </c>
      <c r="AL1447" s="119" t="s">
        <v>54</v>
      </c>
      <c r="AM1447" s="119">
        <v>0</v>
      </c>
      <c r="AN1447" s="119">
        <v>10</v>
      </c>
      <c r="AO1447" s="119">
        <v>36</v>
      </c>
      <c r="AP1447" s="119">
        <v>56</v>
      </c>
      <c r="AQ1447" s="119">
        <v>45</v>
      </c>
      <c r="AR1447" s="119">
        <v>19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18.5</v>
      </c>
      <c r="BI1447" s="119">
        <v>19</v>
      </c>
      <c r="BJ1447" s="119">
        <v>24.5</v>
      </c>
      <c r="BK1447" s="119">
        <v>26.7</v>
      </c>
      <c r="BL1447" s="119">
        <v>0</v>
      </c>
      <c r="BM1447" s="119" t="s">
        <v>705</v>
      </c>
    </row>
    <row r="1448" spans="1:65" s="119" customFormat="1" ht="11.4" x14ac:dyDescent="0.2">
      <c r="A1448" s="119" t="s">
        <v>95</v>
      </c>
      <c r="B1448" s="119">
        <v>138</v>
      </c>
      <c r="C1448" s="119">
        <v>2</v>
      </c>
      <c r="D1448" s="119">
        <v>122</v>
      </c>
      <c r="E1448" s="119">
        <v>0</v>
      </c>
      <c r="F1448" s="119">
        <v>13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1.4490000000000001</v>
      </c>
      <c r="P1448" s="119">
        <v>88.41</v>
      </c>
      <c r="Q1448" s="119">
        <v>0</v>
      </c>
      <c r="R1448" s="119">
        <v>9.42</v>
      </c>
      <c r="S1448" s="119">
        <v>0</v>
      </c>
      <c r="T1448" s="119">
        <v>0.72499999999999998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522</v>
      </c>
      <c r="AB1448" s="119" t="s">
        <v>382</v>
      </c>
      <c r="AC1448" s="119" t="s">
        <v>54</v>
      </c>
      <c r="AD1448" s="119" t="s">
        <v>389</v>
      </c>
      <c r="AE1448" s="119" t="s">
        <v>54</v>
      </c>
      <c r="AF1448" s="119" t="s">
        <v>594</v>
      </c>
      <c r="AG1448" s="119" t="s">
        <v>54</v>
      </c>
      <c r="AH1448" s="119" t="s">
        <v>54</v>
      </c>
      <c r="AI1448" s="119" t="s">
        <v>54</v>
      </c>
      <c r="AJ1448" s="119" t="s">
        <v>54</v>
      </c>
      <c r="AK1448" s="119" t="s">
        <v>54</v>
      </c>
      <c r="AL1448" s="119" t="s">
        <v>54</v>
      </c>
      <c r="AM1448" s="119">
        <v>0</v>
      </c>
      <c r="AN1448" s="119">
        <v>5</v>
      </c>
      <c r="AO1448" s="119">
        <v>27</v>
      </c>
      <c r="AP1448" s="119">
        <v>51</v>
      </c>
      <c r="AQ1448" s="119">
        <v>48</v>
      </c>
      <c r="AR1448" s="119">
        <v>7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18.5</v>
      </c>
      <c r="BI1448" s="119">
        <v>18.5</v>
      </c>
      <c r="BJ1448" s="119">
        <v>23.9</v>
      </c>
      <c r="BK1448" s="119">
        <v>25.4</v>
      </c>
      <c r="BL1448" s="119">
        <v>0</v>
      </c>
      <c r="BM1448" s="119" t="s">
        <v>706</v>
      </c>
    </row>
    <row r="1449" spans="1:65" s="119" customFormat="1" ht="11.4" x14ac:dyDescent="0.2">
      <c r="A1449" s="119" t="s">
        <v>96</v>
      </c>
      <c r="B1449" s="119">
        <v>157</v>
      </c>
      <c r="C1449" s="119">
        <v>1</v>
      </c>
      <c r="D1449" s="119">
        <v>137</v>
      </c>
      <c r="E1449" s="119">
        <v>0</v>
      </c>
      <c r="F1449" s="119">
        <v>19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0.63700000000000001</v>
      </c>
      <c r="P1449" s="119">
        <v>87.26</v>
      </c>
      <c r="Q1449" s="119">
        <v>0</v>
      </c>
      <c r="R1449" s="119">
        <v>12.1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490</v>
      </c>
      <c r="AB1449" s="119" t="s">
        <v>416</v>
      </c>
      <c r="AC1449" s="119" t="s">
        <v>54</v>
      </c>
      <c r="AD1449" s="119" t="s">
        <v>402</v>
      </c>
      <c r="AE1449" s="119" t="s">
        <v>54</v>
      </c>
      <c r="AF1449" s="119" t="s">
        <v>54</v>
      </c>
      <c r="AG1449" s="119" t="s">
        <v>54</v>
      </c>
      <c r="AH1449" s="119" t="s">
        <v>54</v>
      </c>
      <c r="AI1449" s="119" t="s">
        <v>54</v>
      </c>
      <c r="AJ1449" s="119" t="s">
        <v>54</v>
      </c>
      <c r="AK1449" s="119" t="s">
        <v>54</v>
      </c>
      <c r="AL1449" s="119" t="s">
        <v>54</v>
      </c>
      <c r="AM1449" s="119">
        <v>0</v>
      </c>
      <c r="AN1449" s="119">
        <v>0</v>
      </c>
      <c r="AO1449" s="119">
        <v>4</v>
      </c>
      <c r="AP1449" s="119">
        <v>34</v>
      </c>
      <c r="AQ1449" s="119">
        <v>95</v>
      </c>
      <c r="AR1449" s="119">
        <v>23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21.9</v>
      </c>
      <c r="BI1449" s="119">
        <v>22.3</v>
      </c>
      <c r="BJ1449" s="119">
        <v>25.1</v>
      </c>
      <c r="BK1449" s="119">
        <v>27</v>
      </c>
      <c r="BL1449" s="119">
        <v>0</v>
      </c>
      <c r="BM1449" s="119" t="s">
        <v>705</v>
      </c>
    </row>
    <row r="1450" spans="1:65" s="119" customFormat="1" ht="11.4" x14ac:dyDescent="0.2">
      <c r="A1450" s="119" t="s">
        <v>96</v>
      </c>
      <c r="B1450" s="119">
        <v>150</v>
      </c>
      <c r="C1450" s="119">
        <v>2</v>
      </c>
      <c r="D1450" s="119">
        <v>128</v>
      </c>
      <c r="E1450" s="119">
        <v>0</v>
      </c>
      <c r="F1450" s="119">
        <v>18</v>
      </c>
      <c r="G1450" s="119">
        <v>1</v>
      </c>
      <c r="H1450" s="119">
        <v>0</v>
      </c>
      <c r="I1450" s="119">
        <v>0</v>
      </c>
      <c r="J1450" s="119">
        <v>0</v>
      </c>
      <c r="K1450" s="119">
        <v>1</v>
      </c>
      <c r="L1450" s="119">
        <v>0</v>
      </c>
      <c r="M1450" s="119">
        <v>0</v>
      </c>
      <c r="N1450" s="119">
        <v>0</v>
      </c>
      <c r="O1450" s="119">
        <v>1.333</v>
      </c>
      <c r="P1450" s="119">
        <v>85.33</v>
      </c>
      <c r="Q1450" s="119">
        <v>0</v>
      </c>
      <c r="R1450" s="119">
        <v>12</v>
      </c>
      <c r="S1450" s="119">
        <v>0.66700000000000004</v>
      </c>
      <c r="T1450" s="119">
        <v>0</v>
      </c>
      <c r="U1450" s="119">
        <v>0</v>
      </c>
      <c r="V1450" s="119">
        <v>0</v>
      </c>
      <c r="W1450" s="119">
        <v>0.66700000000000004</v>
      </c>
      <c r="X1450" s="119">
        <v>0</v>
      </c>
      <c r="Y1450" s="119">
        <v>0</v>
      </c>
      <c r="Z1450" s="119">
        <v>0</v>
      </c>
      <c r="AA1450" s="119" t="s">
        <v>406</v>
      </c>
      <c r="AB1450" s="119" t="s">
        <v>399</v>
      </c>
      <c r="AC1450" s="119" t="s">
        <v>54</v>
      </c>
      <c r="AD1450" s="119" t="s">
        <v>392</v>
      </c>
      <c r="AE1450" s="119" t="s">
        <v>577</v>
      </c>
      <c r="AF1450" s="119" t="s">
        <v>54</v>
      </c>
      <c r="AG1450" s="119" t="s">
        <v>54</v>
      </c>
      <c r="AH1450" s="119" t="s">
        <v>54</v>
      </c>
      <c r="AI1450" s="119" t="s">
        <v>415</v>
      </c>
      <c r="AJ1450" s="119" t="s">
        <v>54</v>
      </c>
      <c r="AK1450" s="119" t="s">
        <v>54</v>
      </c>
      <c r="AL1450" s="119" t="s">
        <v>54</v>
      </c>
      <c r="AM1450" s="119">
        <v>0</v>
      </c>
      <c r="AN1450" s="119">
        <v>0</v>
      </c>
      <c r="AO1450" s="119">
        <v>8</v>
      </c>
      <c r="AP1450" s="119">
        <v>57</v>
      </c>
      <c r="AQ1450" s="119">
        <v>74</v>
      </c>
      <c r="AR1450" s="119">
        <v>11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20.2</v>
      </c>
      <c r="BI1450" s="119">
        <v>20.3</v>
      </c>
      <c r="BJ1450" s="119">
        <v>22.7</v>
      </c>
      <c r="BK1450" s="119">
        <v>25.2</v>
      </c>
      <c r="BL1450" s="119">
        <v>0</v>
      </c>
      <c r="BM1450" s="119" t="s">
        <v>706</v>
      </c>
    </row>
    <row r="1451" spans="1:65" s="119" customFormat="1" ht="11.4" x14ac:dyDescent="0.2">
      <c r="A1451" s="119" t="s">
        <v>97</v>
      </c>
      <c r="B1451" s="119">
        <v>145</v>
      </c>
      <c r="C1451" s="119">
        <v>0</v>
      </c>
      <c r="D1451" s="119">
        <v>133</v>
      </c>
      <c r="E1451" s="119">
        <v>4</v>
      </c>
      <c r="F1451" s="119">
        <v>8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91.72</v>
      </c>
      <c r="Q1451" s="119">
        <v>2.7589999999999999</v>
      </c>
      <c r="R1451" s="119">
        <v>5.5170000000000003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54</v>
      </c>
      <c r="AB1451" s="119" t="s">
        <v>382</v>
      </c>
      <c r="AC1451" s="119" t="s">
        <v>395</v>
      </c>
      <c r="AD1451" s="119" t="s">
        <v>399</v>
      </c>
      <c r="AE1451" s="119" t="s">
        <v>54</v>
      </c>
      <c r="AF1451" s="119" t="s">
        <v>54</v>
      </c>
      <c r="AG1451" s="119" t="s">
        <v>54</v>
      </c>
      <c r="AH1451" s="119" t="s">
        <v>54</v>
      </c>
      <c r="AI1451" s="119" t="s">
        <v>54</v>
      </c>
      <c r="AJ1451" s="119" t="s">
        <v>54</v>
      </c>
      <c r="AK1451" s="119" t="s">
        <v>54</v>
      </c>
      <c r="AL1451" s="119" t="s">
        <v>54</v>
      </c>
      <c r="AM1451" s="119">
        <v>0</v>
      </c>
      <c r="AN1451" s="119">
        <v>7</v>
      </c>
      <c r="AO1451" s="119">
        <v>32</v>
      </c>
      <c r="AP1451" s="119">
        <v>49</v>
      </c>
      <c r="AQ1451" s="119">
        <v>36</v>
      </c>
      <c r="AR1451" s="119">
        <v>21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18.600000000000001</v>
      </c>
      <c r="BI1451" s="119">
        <v>18.7</v>
      </c>
      <c r="BJ1451" s="119">
        <v>24.9</v>
      </c>
      <c r="BK1451" s="119">
        <v>26.9</v>
      </c>
      <c r="BL1451" s="119">
        <v>0</v>
      </c>
      <c r="BM1451" s="119" t="s">
        <v>705</v>
      </c>
    </row>
    <row r="1452" spans="1:65" s="119" customFormat="1" ht="11.4" x14ac:dyDescent="0.2">
      <c r="A1452" s="119" t="s">
        <v>97</v>
      </c>
      <c r="B1452" s="119">
        <v>139</v>
      </c>
      <c r="C1452" s="119">
        <v>2</v>
      </c>
      <c r="D1452" s="119">
        <v>124</v>
      </c>
      <c r="E1452" s="119">
        <v>1</v>
      </c>
      <c r="F1452" s="119">
        <v>9</v>
      </c>
      <c r="G1452" s="119">
        <v>1</v>
      </c>
      <c r="H1452" s="119">
        <v>2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1.4390000000000001</v>
      </c>
      <c r="P1452" s="119">
        <v>89.21</v>
      </c>
      <c r="Q1452" s="119">
        <v>0.71899999999999997</v>
      </c>
      <c r="R1452" s="119">
        <v>6.4749999999999996</v>
      </c>
      <c r="S1452" s="119">
        <v>0.71899999999999997</v>
      </c>
      <c r="T1452" s="119">
        <v>1.4390000000000001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674</v>
      </c>
      <c r="AB1452" s="119" t="s">
        <v>484</v>
      </c>
      <c r="AC1452" s="119" t="s">
        <v>465</v>
      </c>
      <c r="AD1452" s="119" t="s">
        <v>508</v>
      </c>
      <c r="AE1452" s="119" t="s">
        <v>521</v>
      </c>
      <c r="AF1452" s="119" t="s">
        <v>497</v>
      </c>
      <c r="AG1452" s="119" t="s">
        <v>54</v>
      </c>
      <c r="AH1452" s="119" t="s">
        <v>54</v>
      </c>
      <c r="AI1452" s="119" t="s">
        <v>54</v>
      </c>
      <c r="AJ1452" s="119" t="s">
        <v>54</v>
      </c>
      <c r="AK1452" s="119" t="s">
        <v>54</v>
      </c>
      <c r="AL1452" s="119" t="s">
        <v>54</v>
      </c>
      <c r="AM1452" s="119">
        <v>4</v>
      </c>
      <c r="AN1452" s="119">
        <v>8</v>
      </c>
      <c r="AO1452" s="119">
        <v>15</v>
      </c>
      <c r="AP1452" s="119">
        <v>65</v>
      </c>
      <c r="AQ1452" s="119">
        <v>42</v>
      </c>
      <c r="AR1452" s="119">
        <v>5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17.899999999999999</v>
      </c>
      <c r="BI1452" s="119">
        <v>18.7</v>
      </c>
      <c r="BJ1452" s="119">
        <v>22.3</v>
      </c>
      <c r="BK1452" s="119">
        <v>24.7</v>
      </c>
      <c r="BL1452" s="119">
        <v>0</v>
      </c>
      <c r="BM1452" s="119" t="s">
        <v>706</v>
      </c>
    </row>
    <row r="1453" spans="1:65" s="119" customFormat="1" ht="11.4" x14ac:dyDescent="0.2">
      <c r="A1453" s="119" t="s">
        <v>98</v>
      </c>
      <c r="B1453" s="119">
        <v>168</v>
      </c>
      <c r="C1453" s="119">
        <v>4</v>
      </c>
      <c r="D1453" s="119">
        <v>141</v>
      </c>
      <c r="E1453" s="119">
        <v>1</v>
      </c>
      <c r="F1453" s="119">
        <v>21</v>
      </c>
      <c r="G1453" s="119">
        <v>0</v>
      </c>
      <c r="H1453" s="119">
        <v>0</v>
      </c>
      <c r="I1453" s="119">
        <v>1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2.3809999999999998</v>
      </c>
      <c r="P1453" s="119">
        <v>83.93</v>
      </c>
      <c r="Q1453" s="119">
        <v>0.59499999999999997</v>
      </c>
      <c r="R1453" s="119">
        <v>12.5</v>
      </c>
      <c r="S1453" s="119">
        <v>0</v>
      </c>
      <c r="T1453" s="119">
        <v>0</v>
      </c>
      <c r="U1453" s="119">
        <v>0.59499999999999997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505</v>
      </c>
      <c r="AB1453" s="119" t="s">
        <v>435</v>
      </c>
      <c r="AC1453" s="119" t="s">
        <v>511</v>
      </c>
      <c r="AD1453" s="119" t="s">
        <v>416</v>
      </c>
      <c r="AE1453" s="119" t="s">
        <v>54</v>
      </c>
      <c r="AF1453" s="119" t="s">
        <v>54</v>
      </c>
      <c r="AG1453" s="119" t="s">
        <v>382</v>
      </c>
      <c r="AH1453" s="119" t="s">
        <v>54</v>
      </c>
      <c r="AI1453" s="119" t="s">
        <v>54</v>
      </c>
      <c r="AJ1453" s="119" t="s">
        <v>54</v>
      </c>
      <c r="AK1453" s="119" t="s">
        <v>54</v>
      </c>
      <c r="AL1453" s="119" t="s">
        <v>54</v>
      </c>
      <c r="AM1453" s="119">
        <v>0</v>
      </c>
      <c r="AN1453" s="119">
        <v>1</v>
      </c>
      <c r="AO1453" s="119">
        <v>7</v>
      </c>
      <c r="AP1453" s="119">
        <v>48</v>
      </c>
      <c r="AQ1453" s="119">
        <v>75</v>
      </c>
      <c r="AR1453" s="119">
        <v>33</v>
      </c>
      <c r="AS1453" s="119">
        <v>3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21.9</v>
      </c>
      <c r="BI1453" s="119">
        <v>21.7</v>
      </c>
      <c r="BJ1453" s="119">
        <v>26.2</v>
      </c>
      <c r="BK1453" s="119">
        <v>29</v>
      </c>
      <c r="BL1453" s="119">
        <v>0</v>
      </c>
      <c r="BM1453" s="119" t="s">
        <v>705</v>
      </c>
    </row>
    <row r="1454" spans="1:65" s="119" customFormat="1" ht="11.4" x14ac:dyDescent="0.2">
      <c r="A1454" s="119" t="s">
        <v>98</v>
      </c>
      <c r="B1454" s="119">
        <v>128</v>
      </c>
      <c r="C1454" s="119">
        <v>1</v>
      </c>
      <c r="D1454" s="119">
        <v>113</v>
      </c>
      <c r="E1454" s="119">
        <v>2</v>
      </c>
      <c r="F1454" s="119">
        <v>12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0.78100000000000003</v>
      </c>
      <c r="P1454" s="119">
        <v>88.28</v>
      </c>
      <c r="Q1454" s="119">
        <v>1.5629999999999999</v>
      </c>
      <c r="R1454" s="119">
        <v>9.375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725</v>
      </c>
      <c r="AB1454" s="119" t="s">
        <v>512</v>
      </c>
      <c r="AC1454" s="119" t="s">
        <v>421</v>
      </c>
      <c r="AD1454" s="119" t="s">
        <v>386</v>
      </c>
      <c r="AE1454" s="119" t="s">
        <v>54</v>
      </c>
      <c r="AF1454" s="119" t="s">
        <v>54</v>
      </c>
      <c r="AG1454" s="119" t="s">
        <v>54</v>
      </c>
      <c r="AH1454" s="119" t="s">
        <v>54</v>
      </c>
      <c r="AI1454" s="119" t="s">
        <v>54</v>
      </c>
      <c r="AJ1454" s="119" t="s">
        <v>54</v>
      </c>
      <c r="AK1454" s="119" t="s">
        <v>54</v>
      </c>
      <c r="AL1454" s="119" t="s">
        <v>54</v>
      </c>
      <c r="AM1454" s="119">
        <v>0</v>
      </c>
      <c r="AN1454" s="119">
        <v>1</v>
      </c>
      <c r="AO1454" s="119">
        <v>18</v>
      </c>
      <c r="AP1454" s="119">
        <v>49</v>
      </c>
      <c r="AQ1454" s="119">
        <v>50</v>
      </c>
      <c r="AR1454" s="119">
        <v>10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19.3</v>
      </c>
      <c r="BI1454" s="119">
        <v>19.2</v>
      </c>
      <c r="BJ1454" s="119">
        <v>23.4</v>
      </c>
      <c r="BK1454" s="119">
        <v>25.9</v>
      </c>
      <c r="BL1454" s="119">
        <v>0</v>
      </c>
      <c r="BM1454" s="119" t="s">
        <v>706</v>
      </c>
    </row>
    <row r="1455" spans="1:65" s="119" customFormat="1" ht="11.4" x14ac:dyDescent="0.2">
      <c r="A1455" s="119" t="s">
        <v>99</v>
      </c>
      <c r="B1455" s="119">
        <v>143</v>
      </c>
      <c r="C1455" s="119">
        <v>2</v>
      </c>
      <c r="D1455" s="119">
        <v>121</v>
      </c>
      <c r="E1455" s="119">
        <v>2</v>
      </c>
      <c r="F1455" s="119">
        <v>17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1.399</v>
      </c>
      <c r="P1455" s="119">
        <v>84.62</v>
      </c>
      <c r="Q1455" s="119">
        <v>1.399</v>
      </c>
      <c r="R1455" s="119">
        <v>11.89</v>
      </c>
      <c r="S1455" s="119">
        <v>0.69899999999999995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445</v>
      </c>
      <c r="AB1455" s="119" t="s">
        <v>446</v>
      </c>
      <c r="AC1455" s="119" t="s">
        <v>440</v>
      </c>
      <c r="AD1455" s="119" t="s">
        <v>411</v>
      </c>
      <c r="AE1455" s="119" t="s">
        <v>418</v>
      </c>
      <c r="AF1455" s="119" t="s">
        <v>54</v>
      </c>
      <c r="AG1455" s="119" t="s">
        <v>54</v>
      </c>
      <c r="AH1455" s="119" t="s">
        <v>54</v>
      </c>
      <c r="AI1455" s="119" t="s">
        <v>54</v>
      </c>
      <c r="AJ1455" s="119" t="s">
        <v>54</v>
      </c>
      <c r="AK1455" s="119" t="s">
        <v>54</v>
      </c>
      <c r="AL1455" s="119" t="s">
        <v>54</v>
      </c>
      <c r="AM1455" s="119">
        <v>0</v>
      </c>
      <c r="AN1455" s="119">
        <v>5</v>
      </c>
      <c r="AO1455" s="119">
        <v>10</v>
      </c>
      <c r="AP1455" s="119">
        <v>25</v>
      </c>
      <c r="AQ1455" s="119">
        <v>79</v>
      </c>
      <c r="AR1455" s="119">
        <v>20</v>
      </c>
      <c r="AS1455" s="119">
        <v>3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21.4</v>
      </c>
      <c r="BI1455" s="119">
        <v>22.2</v>
      </c>
      <c r="BJ1455" s="119">
        <v>25.5</v>
      </c>
      <c r="BK1455" s="119">
        <v>27.4</v>
      </c>
      <c r="BL1455" s="119">
        <v>0</v>
      </c>
      <c r="BM1455" s="119" t="s">
        <v>705</v>
      </c>
    </row>
    <row r="1456" spans="1:65" s="119" customFormat="1" ht="11.4" x14ac:dyDescent="0.2">
      <c r="A1456" s="119" t="s">
        <v>99</v>
      </c>
      <c r="B1456" s="119">
        <v>123</v>
      </c>
      <c r="C1456" s="119">
        <v>4</v>
      </c>
      <c r="D1456" s="119">
        <v>101</v>
      </c>
      <c r="E1456" s="119">
        <v>0</v>
      </c>
      <c r="F1456" s="119">
        <v>14</v>
      </c>
      <c r="G1456" s="119">
        <v>1</v>
      </c>
      <c r="H1456" s="119">
        <v>2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1</v>
      </c>
      <c r="O1456" s="119">
        <v>3.2519999999999998</v>
      </c>
      <c r="P1456" s="119">
        <v>82.11</v>
      </c>
      <c r="Q1456" s="119">
        <v>0</v>
      </c>
      <c r="R1456" s="119">
        <v>11.38</v>
      </c>
      <c r="S1456" s="119">
        <v>0.81299999999999994</v>
      </c>
      <c r="T1456" s="119">
        <v>1.6259999999999999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0.81299999999999994</v>
      </c>
      <c r="AA1456" s="119" t="s">
        <v>521</v>
      </c>
      <c r="AB1456" s="119" t="s">
        <v>413</v>
      </c>
      <c r="AC1456" s="119" t="s">
        <v>54</v>
      </c>
      <c r="AD1456" s="119" t="s">
        <v>432</v>
      </c>
      <c r="AE1456" s="119" t="s">
        <v>407</v>
      </c>
      <c r="AF1456" s="119" t="s">
        <v>391</v>
      </c>
      <c r="AG1456" s="119" t="s">
        <v>54</v>
      </c>
      <c r="AH1456" s="119" t="s">
        <v>54</v>
      </c>
      <c r="AI1456" s="119" t="s">
        <v>54</v>
      </c>
      <c r="AJ1456" s="119" t="s">
        <v>54</v>
      </c>
      <c r="AK1456" s="119" t="s">
        <v>54</v>
      </c>
      <c r="AL1456" s="119" t="s">
        <v>407</v>
      </c>
      <c r="AM1456" s="119">
        <v>2</v>
      </c>
      <c r="AN1456" s="119">
        <v>2</v>
      </c>
      <c r="AO1456" s="119">
        <v>12</v>
      </c>
      <c r="AP1456" s="119">
        <v>35</v>
      </c>
      <c r="AQ1456" s="119">
        <v>59</v>
      </c>
      <c r="AR1456" s="119">
        <v>11</v>
      </c>
      <c r="AS1456" s="119">
        <v>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20.100000000000001</v>
      </c>
      <c r="BI1456" s="119">
        <v>21</v>
      </c>
      <c r="BJ1456" s="119">
        <v>23.9</v>
      </c>
      <c r="BK1456" s="119">
        <v>26.9</v>
      </c>
      <c r="BL1456" s="119">
        <v>0</v>
      </c>
      <c r="BM1456" s="119" t="s">
        <v>706</v>
      </c>
    </row>
    <row r="1457" spans="1:65" s="119" customFormat="1" ht="11.4" x14ac:dyDescent="0.2">
      <c r="A1457" s="119" t="s">
        <v>100</v>
      </c>
      <c r="B1457" s="119">
        <v>149</v>
      </c>
      <c r="C1457" s="119">
        <v>1</v>
      </c>
      <c r="D1457" s="119">
        <v>129</v>
      </c>
      <c r="E1457" s="119">
        <v>1</v>
      </c>
      <c r="F1457" s="119">
        <v>18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0.67100000000000004</v>
      </c>
      <c r="P1457" s="119">
        <v>86.58</v>
      </c>
      <c r="Q1457" s="119">
        <v>0.67100000000000004</v>
      </c>
      <c r="R1457" s="119">
        <v>12.08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693</v>
      </c>
      <c r="AB1457" s="119" t="s">
        <v>405</v>
      </c>
      <c r="AC1457" s="119" t="s">
        <v>481</v>
      </c>
      <c r="AD1457" s="119" t="s">
        <v>408</v>
      </c>
      <c r="AE1457" s="119" t="s">
        <v>54</v>
      </c>
      <c r="AF1457" s="119" t="s">
        <v>54</v>
      </c>
      <c r="AG1457" s="119" t="s">
        <v>54</v>
      </c>
      <c r="AH1457" s="119" t="s">
        <v>54</v>
      </c>
      <c r="AI1457" s="119" t="s">
        <v>54</v>
      </c>
      <c r="AJ1457" s="119" t="s">
        <v>54</v>
      </c>
      <c r="AK1457" s="119" t="s">
        <v>54</v>
      </c>
      <c r="AL1457" s="119" t="s">
        <v>54</v>
      </c>
      <c r="AM1457" s="119">
        <v>1</v>
      </c>
      <c r="AN1457" s="119">
        <v>3</v>
      </c>
      <c r="AO1457" s="119">
        <v>19</v>
      </c>
      <c r="AP1457" s="119">
        <v>55</v>
      </c>
      <c r="AQ1457" s="119">
        <v>53</v>
      </c>
      <c r="AR1457" s="119">
        <v>17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19.7</v>
      </c>
      <c r="BI1457" s="119">
        <v>19.3</v>
      </c>
      <c r="BJ1457" s="119">
        <v>24.7</v>
      </c>
      <c r="BK1457" s="119">
        <v>27</v>
      </c>
      <c r="BL1457" s="119">
        <v>0</v>
      </c>
      <c r="BM1457" s="119" t="s">
        <v>705</v>
      </c>
    </row>
    <row r="1458" spans="1:65" s="119" customFormat="1" ht="11.4" x14ac:dyDescent="0.2">
      <c r="A1458" s="119" t="s">
        <v>100</v>
      </c>
      <c r="B1458" s="119">
        <v>136</v>
      </c>
      <c r="C1458" s="119">
        <v>2</v>
      </c>
      <c r="D1458" s="119">
        <v>124</v>
      </c>
      <c r="E1458" s="119">
        <v>2</v>
      </c>
      <c r="F1458" s="119">
        <v>8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1.4710000000000001</v>
      </c>
      <c r="P1458" s="119">
        <v>91.18</v>
      </c>
      <c r="Q1458" s="119">
        <v>1.4710000000000001</v>
      </c>
      <c r="R1458" s="119">
        <v>5.8819999999999997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497</v>
      </c>
      <c r="AB1458" s="119" t="s">
        <v>389</v>
      </c>
      <c r="AC1458" s="119" t="s">
        <v>399</v>
      </c>
      <c r="AD1458" s="119" t="s">
        <v>392</v>
      </c>
      <c r="AE1458" s="119" t="s">
        <v>54</v>
      </c>
      <c r="AF1458" s="119" t="s">
        <v>54</v>
      </c>
      <c r="AG1458" s="119" t="s">
        <v>54</v>
      </c>
      <c r="AH1458" s="119" t="s">
        <v>54</v>
      </c>
      <c r="AI1458" s="119" t="s">
        <v>54</v>
      </c>
      <c r="AJ1458" s="119" t="s">
        <v>54</v>
      </c>
      <c r="AK1458" s="119" t="s">
        <v>54</v>
      </c>
      <c r="AL1458" s="119" t="s">
        <v>54</v>
      </c>
      <c r="AM1458" s="119">
        <v>0</v>
      </c>
      <c r="AN1458" s="119">
        <v>1</v>
      </c>
      <c r="AO1458" s="119">
        <v>16</v>
      </c>
      <c r="AP1458" s="119">
        <v>53</v>
      </c>
      <c r="AQ1458" s="119">
        <v>62</v>
      </c>
      <c r="AR1458" s="119">
        <v>4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19.5</v>
      </c>
      <c r="BI1458" s="119">
        <v>19.899999999999999</v>
      </c>
      <c r="BJ1458" s="119">
        <v>23</v>
      </c>
      <c r="BK1458" s="119">
        <v>24.6</v>
      </c>
      <c r="BL1458" s="119">
        <v>0</v>
      </c>
      <c r="BM1458" s="119" t="s">
        <v>706</v>
      </c>
    </row>
    <row r="1459" spans="1:65" s="119" customFormat="1" ht="11.4" x14ac:dyDescent="0.2">
      <c r="A1459" s="119" t="s">
        <v>101</v>
      </c>
      <c r="B1459" s="119">
        <v>157</v>
      </c>
      <c r="C1459" s="119">
        <v>2</v>
      </c>
      <c r="D1459" s="119">
        <v>138</v>
      </c>
      <c r="E1459" s="119">
        <v>2</v>
      </c>
      <c r="F1459" s="119">
        <v>13</v>
      </c>
      <c r="G1459" s="119">
        <v>1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1.274</v>
      </c>
      <c r="P1459" s="119">
        <v>87.9</v>
      </c>
      <c r="Q1459" s="119">
        <v>1.274</v>
      </c>
      <c r="R1459" s="119">
        <v>8.2799999999999994</v>
      </c>
      <c r="S1459" s="119">
        <v>0.63700000000000001</v>
      </c>
      <c r="T1459" s="119">
        <v>0.63700000000000001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397</v>
      </c>
      <c r="AB1459" s="119" t="s">
        <v>386</v>
      </c>
      <c r="AC1459" s="119" t="s">
        <v>398</v>
      </c>
      <c r="AD1459" s="119" t="s">
        <v>509</v>
      </c>
      <c r="AE1459" s="119" t="s">
        <v>670</v>
      </c>
      <c r="AF1459" s="119" t="s">
        <v>505</v>
      </c>
      <c r="AG1459" s="119" t="s">
        <v>54</v>
      </c>
      <c r="AH1459" s="119" t="s">
        <v>54</v>
      </c>
      <c r="AI1459" s="119" t="s">
        <v>54</v>
      </c>
      <c r="AJ1459" s="119" t="s">
        <v>54</v>
      </c>
      <c r="AK1459" s="119" t="s">
        <v>54</v>
      </c>
      <c r="AL1459" s="119" t="s">
        <v>54</v>
      </c>
      <c r="AM1459" s="119">
        <v>0</v>
      </c>
      <c r="AN1459" s="119">
        <v>0</v>
      </c>
      <c r="AO1459" s="119">
        <v>18</v>
      </c>
      <c r="AP1459" s="119">
        <v>51</v>
      </c>
      <c r="AQ1459" s="119">
        <v>67</v>
      </c>
      <c r="AR1459" s="119">
        <v>19</v>
      </c>
      <c r="AS1459" s="119">
        <v>1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20.399999999999999</v>
      </c>
      <c r="BI1459" s="119">
        <v>20.5</v>
      </c>
      <c r="BJ1459" s="119">
        <v>24.8</v>
      </c>
      <c r="BK1459" s="119">
        <v>27.1</v>
      </c>
      <c r="BL1459" s="119">
        <v>0</v>
      </c>
      <c r="BM1459" s="119" t="s">
        <v>705</v>
      </c>
    </row>
    <row r="1460" spans="1:65" s="119" customFormat="1" ht="11.4" x14ac:dyDescent="0.2">
      <c r="A1460" s="119" t="s">
        <v>101</v>
      </c>
      <c r="B1460" s="119">
        <v>153</v>
      </c>
      <c r="C1460" s="119">
        <v>4</v>
      </c>
      <c r="D1460" s="119">
        <v>130</v>
      </c>
      <c r="E1460" s="119">
        <v>0</v>
      </c>
      <c r="F1460" s="119">
        <v>14</v>
      </c>
      <c r="G1460" s="119">
        <v>2</v>
      </c>
      <c r="H1460" s="119">
        <v>1</v>
      </c>
      <c r="I1460" s="119">
        <v>1</v>
      </c>
      <c r="J1460" s="119">
        <v>0</v>
      </c>
      <c r="K1460" s="119">
        <v>0</v>
      </c>
      <c r="L1460" s="119">
        <v>1</v>
      </c>
      <c r="M1460" s="119">
        <v>0</v>
      </c>
      <c r="N1460" s="119">
        <v>0</v>
      </c>
      <c r="O1460" s="119">
        <v>2.6139999999999999</v>
      </c>
      <c r="P1460" s="119">
        <v>84.97</v>
      </c>
      <c r="Q1460" s="119">
        <v>0</v>
      </c>
      <c r="R1460" s="119">
        <v>9.15</v>
      </c>
      <c r="S1460" s="119">
        <v>1.3069999999999999</v>
      </c>
      <c r="T1460" s="119">
        <v>0.65400000000000003</v>
      </c>
      <c r="U1460" s="119">
        <v>0.65400000000000003</v>
      </c>
      <c r="V1460" s="119">
        <v>0</v>
      </c>
      <c r="W1460" s="119">
        <v>0</v>
      </c>
      <c r="X1460" s="119">
        <v>0.65400000000000003</v>
      </c>
      <c r="Y1460" s="119">
        <v>0</v>
      </c>
      <c r="Z1460" s="119">
        <v>0</v>
      </c>
      <c r="AA1460" s="119" t="s">
        <v>579</v>
      </c>
      <c r="AB1460" s="119" t="s">
        <v>512</v>
      </c>
      <c r="AC1460" s="119" t="s">
        <v>54</v>
      </c>
      <c r="AD1460" s="119" t="s">
        <v>410</v>
      </c>
      <c r="AE1460" s="119" t="s">
        <v>591</v>
      </c>
      <c r="AF1460" s="119" t="s">
        <v>595</v>
      </c>
      <c r="AG1460" s="119" t="s">
        <v>493</v>
      </c>
      <c r="AH1460" s="119" t="s">
        <v>54</v>
      </c>
      <c r="AI1460" s="119" t="s">
        <v>54</v>
      </c>
      <c r="AJ1460" s="119" t="s">
        <v>407</v>
      </c>
      <c r="AK1460" s="119" t="s">
        <v>54</v>
      </c>
      <c r="AL1460" s="119" t="s">
        <v>54</v>
      </c>
      <c r="AM1460" s="119">
        <v>1</v>
      </c>
      <c r="AN1460" s="119">
        <v>9</v>
      </c>
      <c r="AO1460" s="119">
        <v>18</v>
      </c>
      <c r="AP1460" s="119">
        <v>53</v>
      </c>
      <c r="AQ1460" s="119">
        <v>68</v>
      </c>
      <c r="AR1460" s="119">
        <v>4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18.8</v>
      </c>
      <c r="BI1460" s="119">
        <v>19.8</v>
      </c>
      <c r="BJ1460" s="119">
        <v>22.6</v>
      </c>
      <c r="BK1460" s="119">
        <v>24.3</v>
      </c>
      <c r="BL1460" s="119">
        <v>0</v>
      </c>
      <c r="BM1460" s="119" t="s">
        <v>706</v>
      </c>
    </row>
    <row r="1461" spans="1:65" s="119" customFormat="1" ht="11.4" x14ac:dyDescent="0.2">
      <c r="A1461" s="119" t="s">
        <v>102</v>
      </c>
      <c r="B1461" s="119">
        <v>143</v>
      </c>
      <c r="C1461" s="119">
        <v>2</v>
      </c>
      <c r="D1461" s="119">
        <v>121</v>
      </c>
      <c r="E1461" s="119">
        <v>1</v>
      </c>
      <c r="F1461" s="119">
        <v>19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1.399</v>
      </c>
      <c r="P1461" s="119">
        <v>84.62</v>
      </c>
      <c r="Q1461" s="119">
        <v>0.69899999999999995</v>
      </c>
      <c r="R1461" s="119">
        <v>13.29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581</v>
      </c>
      <c r="AB1461" s="119" t="s">
        <v>408</v>
      </c>
      <c r="AC1461" s="119" t="s">
        <v>579</v>
      </c>
      <c r="AD1461" s="119" t="s">
        <v>443</v>
      </c>
      <c r="AE1461" s="119" t="s">
        <v>54</v>
      </c>
      <c r="AF1461" s="119" t="s">
        <v>54</v>
      </c>
      <c r="AG1461" s="119" t="s">
        <v>54</v>
      </c>
      <c r="AH1461" s="119" t="s">
        <v>54</v>
      </c>
      <c r="AI1461" s="119" t="s">
        <v>54</v>
      </c>
      <c r="AJ1461" s="119" t="s">
        <v>54</v>
      </c>
      <c r="AK1461" s="119" t="s">
        <v>54</v>
      </c>
      <c r="AL1461" s="119" t="s">
        <v>54</v>
      </c>
      <c r="AM1461" s="119">
        <v>0</v>
      </c>
      <c r="AN1461" s="119">
        <v>1</v>
      </c>
      <c r="AO1461" s="119">
        <v>4</v>
      </c>
      <c r="AP1461" s="119">
        <v>37</v>
      </c>
      <c r="AQ1461" s="119">
        <v>60</v>
      </c>
      <c r="AR1461" s="119">
        <v>32</v>
      </c>
      <c r="AS1461" s="119">
        <v>8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22.7</v>
      </c>
      <c r="BI1461" s="119">
        <v>22.6</v>
      </c>
      <c r="BJ1461" s="119">
        <v>27.6</v>
      </c>
      <c r="BK1461" s="119">
        <v>30.5</v>
      </c>
      <c r="BL1461" s="119">
        <v>0</v>
      </c>
      <c r="BM1461" s="119" t="s">
        <v>705</v>
      </c>
    </row>
    <row r="1462" spans="1:65" s="119" customFormat="1" ht="11.4" x14ac:dyDescent="0.2">
      <c r="A1462" s="119" t="s">
        <v>102</v>
      </c>
      <c r="B1462" s="119">
        <v>137</v>
      </c>
      <c r="C1462" s="119">
        <v>1</v>
      </c>
      <c r="D1462" s="119">
        <v>129</v>
      </c>
      <c r="E1462" s="119">
        <v>0</v>
      </c>
      <c r="F1462" s="119">
        <v>6</v>
      </c>
      <c r="G1462" s="119">
        <v>0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0.73</v>
      </c>
      <c r="P1462" s="119">
        <v>94.16</v>
      </c>
      <c r="Q1462" s="119">
        <v>0</v>
      </c>
      <c r="R1462" s="119">
        <v>4.38</v>
      </c>
      <c r="S1462" s="119">
        <v>0</v>
      </c>
      <c r="T1462" s="119">
        <v>0.73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398</v>
      </c>
      <c r="AB1462" s="119" t="s">
        <v>414</v>
      </c>
      <c r="AC1462" s="119" t="s">
        <v>54</v>
      </c>
      <c r="AD1462" s="119" t="s">
        <v>399</v>
      </c>
      <c r="AE1462" s="119" t="s">
        <v>54</v>
      </c>
      <c r="AF1462" s="119" t="s">
        <v>404</v>
      </c>
      <c r="AG1462" s="119" t="s">
        <v>54</v>
      </c>
      <c r="AH1462" s="119" t="s">
        <v>54</v>
      </c>
      <c r="AI1462" s="119" t="s">
        <v>54</v>
      </c>
      <c r="AJ1462" s="119" t="s">
        <v>54</v>
      </c>
      <c r="AK1462" s="119" t="s">
        <v>54</v>
      </c>
      <c r="AL1462" s="119" t="s">
        <v>54</v>
      </c>
      <c r="AM1462" s="119">
        <v>0</v>
      </c>
      <c r="AN1462" s="119">
        <v>6</v>
      </c>
      <c r="AO1462" s="119">
        <v>18</v>
      </c>
      <c r="AP1462" s="119">
        <v>40</v>
      </c>
      <c r="AQ1462" s="119">
        <v>57</v>
      </c>
      <c r="AR1462" s="119">
        <v>16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19.600000000000001</v>
      </c>
      <c r="BI1462" s="119">
        <v>20.399999999999999</v>
      </c>
      <c r="BJ1462" s="119">
        <v>24</v>
      </c>
      <c r="BK1462" s="119">
        <v>26.5</v>
      </c>
      <c r="BL1462" s="119">
        <v>0</v>
      </c>
      <c r="BM1462" s="119" t="s">
        <v>706</v>
      </c>
    </row>
    <row r="1463" spans="1:65" s="119" customFormat="1" ht="11.4" x14ac:dyDescent="0.2">
      <c r="A1463" s="119" t="s">
        <v>103</v>
      </c>
      <c r="B1463" s="119">
        <v>174</v>
      </c>
      <c r="C1463" s="119">
        <v>5</v>
      </c>
      <c r="D1463" s="119">
        <v>145</v>
      </c>
      <c r="E1463" s="119">
        <v>4</v>
      </c>
      <c r="F1463" s="119">
        <v>19</v>
      </c>
      <c r="G1463" s="119">
        <v>0</v>
      </c>
      <c r="H1463" s="119">
        <v>0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2.8740000000000001</v>
      </c>
      <c r="P1463" s="119">
        <v>83.33</v>
      </c>
      <c r="Q1463" s="119">
        <v>2.2989999999999999</v>
      </c>
      <c r="R1463" s="119">
        <v>10.92</v>
      </c>
      <c r="S1463" s="119">
        <v>0</v>
      </c>
      <c r="T1463" s="119">
        <v>0</v>
      </c>
      <c r="U1463" s="119">
        <v>0.57499999999999996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480</v>
      </c>
      <c r="AB1463" s="119" t="s">
        <v>517</v>
      </c>
      <c r="AC1463" s="119" t="s">
        <v>464</v>
      </c>
      <c r="AD1463" s="119" t="s">
        <v>516</v>
      </c>
      <c r="AE1463" s="119" t="s">
        <v>54</v>
      </c>
      <c r="AF1463" s="119" t="s">
        <v>54</v>
      </c>
      <c r="AG1463" s="119" t="s">
        <v>551</v>
      </c>
      <c r="AH1463" s="119" t="s">
        <v>54</v>
      </c>
      <c r="AI1463" s="119" t="s">
        <v>54</v>
      </c>
      <c r="AJ1463" s="119" t="s">
        <v>54</v>
      </c>
      <c r="AK1463" s="119" t="s">
        <v>54</v>
      </c>
      <c r="AL1463" s="119" t="s">
        <v>54</v>
      </c>
      <c r="AM1463" s="119">
        <v>0</v>
      </c>
      <c r="AN1463" s="119">
        <v>3</v>
      </c>
      <c r="AO1463" s="119">
        <v>40</v>
      </c>
      <c r="AP1463" s="119">
        <v>52</v>
      </c>
      <c r="AQ1463" s="119">
        <v>53</v>
      </c>
      <c r="AR1463" s="119">
        <v>25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19.2</v>
      </c>
      <c r="BI1463" s="119">
        <v>19.600000000000001</v>
      </c>
      <c r="BJ1463" s="119">
        <v>25</v>
      </c>
      <c r="BK1463" s="119">
        <v>27.7</v>
      </c>
      <c r="BL1463" s="119">
        <v>0</v>
      </c>
      <c r="BM1463" s="119" t="s">
        <v>705</v>
      </c>
    </row>
    <row r="1464" spans="1:65" s="119" customFormat="1" ht="11.4" x14ac:dyDescent="0.2">
      <c r="A1464" s="119" t="s">
        <v>103</v>
      </c>
      <c r="B1464" s="119">
        <v>130</v>
      </c>
      <c r="C1464" s="119">
        <v>3</v>
      </c>
      <c r="D1464" s="119">
        <v>115</v>
      </c>
      <c r="E1464" s="119">
        <v>0</v>
      </c>
      <c r="F1464" s="119">
        <v>11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2.3079999999999998</v>
      </c>
      <c r="P1464" s="119">
        <v>88.46</v>
      </c>
      <c r="Q1464" s="119">
        <v>0</v>
      </c>
      <c r="R1464" s="119">
        <v>8.4619999999999997</v>
      </c>
      <c r="S1464" s="119">
        <v>0.76900000000000002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421</v>
      </c>
      <c r="AB1464" s="119" t="s">
        <v>412</v>
      </c>
      <c r="AC1464" s="119" t="s">
        <v>54</v>
      </c>
      <c r="AD1464" s="119" t="s">
        <v>431</v>
      </c>
      <c r="AE1464" s="119" t="s">
        <v>666</v>
      </c>
      <c r="AF1464" s="119" t="s">
        <v>54</v>
      </c>
      <c r="AG1464" s="119" t="s">
        <v>54</v>
      </c>
      <c r="AH1464" s="119" t="s">
        <v>54</v>
      </c>
      <c r="AI1464" s="119" t="s">
        <v>54</v>
      </c>
      <c r="AJ1464" s="119" t="s">
        <v>54</v>
      </c>
      <c r="AK1464" s="119" t="s">
        <v>54</v>
      </c>
      <c r="AL1464" s="119" t="s">
        <v>54</v>
      </c>
      <c r="AM1464" s="119">
        <v>0</v>
      </c>
      <c r="AN1464" s="119">
        <v>3</v>
      </c>
      <c r="AO1464" s="119">
        <v>14</v>
      </c>
      <c r="AP1464" s="119">
        <v>38</v>
      </c>
      <c r="AQ1464" s="119">
        <v>58</v>
      </c>
      <c r="AR1464" s="119">
        <v>16</v>
      </c>
      <c r="AS1464" s="119">
        <v>0</v>
      </c>
      <c r="AT1464" s="119">
        <v>0</v>
      </c>
      <c r="AU1464" s="119">
        <v>1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20.2</v>
      </c>
      <c r="BI1464" s="119">
        <v>20.8</v>
      </c>
      <c r="BJ1464" s="119">
        <v>24.8</v>
      </c>
      <c r="BK1464" s="119">
        <v>27</v>
      </c>
      <c r="BL1464" s="119">
        <v>1</v>
      </c>
      <c r="BM1464" s="119" t="s">
        <v>706</v>
      </c>
    </row>
    <row r="1465" spans="1:65" s="119" customFormat="1" ht="11.4" x14ac:dyDescent="0.2">
      <c r="A1465" s="119" t="s">
        <v>104</v>
      </c>
      <c r="B1465" s="119">
        <v>172</v>
      </c>
      <c r="C1465" s="119">
        <v>5</v>
      </c>
      <c r="D1465" s="119">
        <v>148</v>
      </c>
      <c r="E1465" s="119">
        <v>3</v>
      </c>
      <c r="F1465" s="119">
        <v>15</v>
      </c>
      <c r="G1465" s="119">
        <v>0</v>
      </c>
      <c r="H1465" s="119">
        <v>1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2.907</v>
      </c>
      <c r="P1465" s="119">
        <v>86.05</v>
      </c>
      <c r="Q1465" s="119">
        <v>1.744</v>
      </c>
      <c r="R1465" s="119">
        <v>8.7210000000000001</v>
      </c>
      <c r="S1465" s="119">
        <v>0</v>
      </c>
      <c r="T1465" s="119">
        <v>0.58099999999999996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397</v>
      </c>
      <c r="AB1465" s="119" t="s">
        <v>386</v>
      </c>
      <c r="AC1465" s="119" t="s">
        <v>491</v>
      </c>
      <c r="AD1465" s="119" t="s">
        <v>403</v>
      </c>
      <c r="AE1465" s="119" t="s">
        <v>54</v>
      </c>
      <c r="AF1465" s="119" t="s">
        <v>520</v>
      </c>
      <c r="AG1465" s="119" t="s">
        <v>54</v>
      </c>
      <c r="AH1465" s="119" t="s">
        <v>54</v>
      </c>
      <c r="AI1465" s="119" t="s">
        <v>54</v>
      </c>
      <c r="AJ1465" s="119" t="s">
        <v>54</v>
      </c>
      <c r="AK1465" s="119" t="s">
        <v>54</v>
      </c>
      <c r="AL1465" s="119" t="s">
        <v>54</v>
      </c>
      <c r="AM1465" s="119">
        <v>0</v>
      </c>
      <c r="AN1465" s="119">
        <v>1</v>
      </c>
      <c r="AO1465" s="119">
        <v>22</v>
      </c>
      <c r="AP1465" s="119">
        <v>40</v>
      </c>
      <c r="AQ1465" s="119">
        <v>76</v>
      </c>
      <c r="AR1465" s="119">
        <v>30</v>
      </c>
      <c r="AS1465" s="119">
        <v>3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20.8</v>
      </c>
      <c r="BI1465" s="119">
        <v>21.3</v>
      </c>
      <c r="BJ1465" s="119">
        <v>25.5</v>
      </c>
      <c r="BK1465" s="119">
        <v>27.9</v>
      </c>
      <c r="BL1465" s="119">
        <v>0</v>
      </c>
      <c r="BM1465" s="119" t="s">
        <v>705</v>
      </c>
    </row>
    <row r="1466" spans="1:65" s="119" customFormat="1" ht="11.4" x14ac:dyDescent="0.2">
      <c r="A1466" s="119" t="s">
        <v>104</v>
      </c>
      <c r="B1466" s="119">
        <v>132</v>
      </c>
      <c r="C1466" s="119">
        <v>2</v>
      </c>
      <c r="D1466" s="119">
        <v>122</v>
      </c>
      <c r="E1466" s="119">
        <v>0</v>
      </c>
      <c r="F1466" s="119">
        <v>5</v>
      </c>
      <c r="G1466" s="119">
        <v>2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1.5149999999999999</v>
      </c>
      <c r="P1466" s="119">
        <v>92.42</v>
      </c>
      <c r="Q1466" s="119">
        <v>0</v>
      </c>
      <c r="R1466" s="119">
        <v>3.7879999999999998</v>
      </c>
      <c r="S1466" s="119">
        <v>1.5149999999999999</v>
      </c>
      <c r="T1466" s="119">
        <v>0.75800000000000001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557</v>
      </c>
      <c r="AB1466" s="119" t="s">
        <v>405</v>
      </c>
      <c r="AC1466" s="119" t="s">
        <v>54</v>
      </c>
      <c r="AD1466" s="119" t="s">
        <v>491</v>
      </c>
      <c r="AE1466" s="119" t="s">
        <v>437</v>
      </c>
      <c r="AF1466" s="119" t="s">
        <v>405</v>
      </c>
      <c r="AG1466" s="119" t="s">
        <v>54</v>
      </c>
      <c r="AH1466" s="119" t="s">
        <v>54</v>
      </c>
      <c r="AI1466" s="119" t="s">
        <v>54</v>
      </c>
      <c r="AJ1466" s="119" t="s">
        <v>54</v>
      </c>
      <c r="AK1466" s="119" t="s">
        <v>54</v>
      </c>
      <c r="AL1466" s="119" t="s">
        <v>54</v>
      </c>
      <c r="AM1466" s="119">
        <v>0</v>
      </c>
      <c r="AN1466" s="119">
        <v>1</v>
      </c>
      <c r="AO1466" s="119">
        <v>32</v>
      </c>
      <c r="AP1466" s="119">
        <v>36</v>
      </c>
      <c r="AQ1466" s="119">
        <v>42</v>
      </c>
      <c r="AR1466" s="119">
        <v>17</v>
      </c>
      <c r="AS1466" s="119">
        <v>4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19.600000000000001</v>
      </c>
      <c r="BI1466" s="119">
        <v>19.3</v>
      </c>
      <c r="BJ1466" s="119">
        <v>25.2</v>
      </c>
      <c r="BK1466" s="119">
        <v>28.2</v>
      </c>
      <c r="BL1466" s="119">
        <v>0</v>
      </c>
      <c r="BM1466" s="119" t="s">
        <v>706</v>
      </c>
    </row>
    <row r="1467" spans="1:65" s="119" customFormat="1" ht="11.4" x14ac:dyDescent="0.2">
      <c r="A1467" s="119" t="s">
        <v>105</v>
      </c>
      <c r="B1467" s="119">
        <v>155</v>
      </c>
      <c r="C1467" s="119">
        <v>2</v>
      </c>
      <c r="D1467" s="119">
        <v>145</v>
      </c>
      <c r="E1467" s="119">
        <v>1</v>
      </c>
      <c r="F1467" s="119">
        <v>6</v>
      </c>
      <c r="G1467" s="119">
        <v>1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1.29</v>
      </c>
      <c r="P1467" s="119">
        <v>93.55</v>
      </c>
      <c r="Q1467" s="119">
        <v>0.64500000000000002</v>
      </c>
      <c r="R1467" s="119">
        <v>3.871</v>
      </c>
      <c r="S1467" s="119">
        <v>0.64500000000000002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397</v>
      </c>
      <c r="AB1467" s="119" t="s">
        <v>441</v>
      </c>
      <c r="AC1467" s="119" t="s">
        <v>603</v>
      </c>
      <c r="AD1467" s="119" t="s">
        <v>454</v>
      </c>
      <c r="AE1467" s="119" t="s">
        <v>448</v>
      </c>
      <c r="AF1467" s="119" t="s">
        <v>54</v>
      </c>
      <c r="AG1467" s="119" t="s">
        <v>54</v>
      </c>
      <c r="AH1467" s="119" t="s">
        <v>54</v>
      </c>
      <c r="AI1467" s="119" t="s">
        <v>54</v>
      </c>
      <c r="AJ1467" s="119" t="s">
        <v>54</v>
      </c>
      <c r="AK1467" s="119" t="s">
        <v>54</v>
      </c>
      <c r="AL1467" s="119" t="s">
        <v>54</v>
      </c>
      <c r="AM1467" s="119">
        <v>0</v>
      </c>
      <c r="AN1467" s="119">
        <v>1</v>
      </c>
      <c r="AO1467" s="119">
        <v>0</v>
      </c>
      <c r="AP1467" s="119">
        <v>28</v>
      </c>
      <c r="AQ1467" s="119">
        <v>82</v>
      </c>
      <c r="AR1467" s="119">
        <v>36</v>
      </c>
      <c r="AS1467" s="119">
        <v>7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23.2</v>
      </c>
      <c r="BI1467" s="119">
        <v>23</v>
      </c>
      <c r="BJ1467" s="119">
        <v>26.6</v>
      </c>
      <c r="BK1467" s="119">
        <v>30</v>
      </c>
      <c r="BL1467" s="119">
        <v>1</v>
      </c>
      <c r="BM1467" s="119" t="s">
        <v>705</v>
      </c>
    </row>
    <row r="1468" spans="1:65" s="119" customFormat="1" ht="11.4" x14ac:dyDescent="0.2">
      <c r="A1468" s="119" t="s">
        <v>105</v>
      </c>
      <c r="B1468" s="119">
        <v>145</v>
      </c>
      <c r="C1468" s="119">
        <v>3</v>
      </c>
      <c r="D1468" s="119">
        <v>133</v>
      </c>
      <c r="E1468" s="119">
        <v>0</v>
      </c>
      <c r="F1468" s="119">
        <v>8</v>
      </c>
      <c r="G1468" s="119">
        <v>0</v>
      </c>
      <c r="H1468" s="119">
        <v>1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2.069</v>
      </c>
      <c r="P1468" s="119">
        <v>91.72</v>
      </c>
      <c r="Q1468" s="119">
        <v>0</v>
      </c>
      <c r="R1468" s="119">
        <v>5.5170000000000003</v>
      </c>
      <c r="S1468" s="119">
        <v>0</v>
      </c>
      <c r="T1468" s="119">
        <v>0.69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513</v>
      </c>
      <c r="AB1468" s="119" t="s">
        <v>385</v>
      </c>
      <c r="AC1468" s="119" t="s">
        <v>54</v>
      </c>
      <c r="AD1468" s="119" t="s">
        <v>440</v>
      </c>
      <c r="AE1468" s="119" t="s">
        <v>54</v>
      </c>
      <c r="AF1468" s="119" t="s">
        <v>585</v>
      </c>
      <c r="AG1468" s="119" t="s">
        <v>54</v>
      </c>
      <c r="AH1468" s="119" t="s">
        <v>54</v>
      </c>
      <c r="AI1468" s="119" t="s">
        <v>54</v>
      </c>
      <c r="AJ1468" s="119" t="s">
        <v>54</v>
      </c>
      <c r="AK1468" s="119" t="s">
        <v>54</v>
      </c>
      <c r="AL1468" s="119" t="s">
        <v>54</v>
      </c>
      <c r="AM1468" s="119">
        <v>1</v>
      </c>
      <c r="AN1468" s="119">
        <v>14</v>
      </c>
      <c r="AO1468" s="119">
        <v>29</v>
      </c>
      <c r="AP1468" s="119">
        <v>42</v>
      </c>
      <c r="AQ1468" s="119">
        <v>43</v>
      </c>
      <c r="AR1468" s="119">
        <v>15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</v>
      </c>
      <c r="BI1468" s="119">
        <v>18.600000000000001</v>
      </c>
      <c r="BJ1468" s="119">
        <v>24.3</v>
      </c>
      <c r="BK1468" s="119">
        <v>26.3</v>
      </c>
      <c r="BL1468" s="119">
        <v>0</v>
      </c>
      <c r="BM1468" s="119" t="s">
        <v>706</v>
      </c>
    </row>
    <row r="1469" spans="1:65" s="119" customFormat="1" ht="11.4" x14ac:dyDescent="0.2">
      <c r="A1469" s="119" t="s">
        <v>106</v>
      </c>
      <c r="B1469" s="119">
        <v>165</v>
      </c>
      <c r="C1469" s="119">
        <v>2</v>
      </c>
      <c r="D1469" s="119">
        <v>146</v>
      </c>
      <c r="E1469" s="119">
        <v>2</v>
      </c>
      <c r="F1469" s="119">
        <v>12</v>
      </c>
      <c r="G1469" s="119">
        <v>2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1.212</v>
      </c>
      <c r="P1469" s="119">
        <v>88.48</v>
      </c>
      <c r="Q1469" s="119">
        <v>1.212</v>
      </c>
      <c r="R1469" s="119">
        <v>7.2729999999999997</v>
      </c>
      <c r="S1469" s="119">
        <v>1.212</v>
      </c>
      <c r="T1469" s="119">
        <v>0.60599999999999998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591</v>
      </c>
      <c r="AB1469" s="119" t="s">
        <v>414</v>
      </c>
      <c r="AC1469" s="119" t="s">
        <v>429</v>
      </c>
      <c r="AD1469" s="119" t="s">
        <v>486</v>
      </c>
      <c r="AE1469" s="119" t="s">
        <v>446</v>
      </c>
      <c r="AF1469" s="119" t="s">
        <v>549</v>
      </c>
      <c r="AG1469" s="119" t="s">
        <v>54</v>
      </c>
      <c r="AH1469" s="119" t="s">
        <v>54</v>
      </c>
      <c r="AI1469" s="119" t="s">
        <v>54</v>
      </c>
      <c r="AJ1469" s="119" t="s">
        <v>54</v>
      </c>
      <c r="AK1469" s="119" t="s">
        <v>54</v>
      </c>
      <c r="AL1469" s="119" t="s">
        <v>54</v>
      </c>
      <c r="AM1469" s="119">
        <v>0</v>
      </c>
      <c r="AN1469" s="119">
        <v>10</v>
      </c>
      <c r="AO1469" s="119">
        <v>20</v>
      </c>
      <c r="AP1469" s="119">
        <v>55</v>
      </c>
      <c r="AQ1469" s="119">
        <v>56</v>
      </c>
      <c r="AR1469" s="119">
        <v>24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19.5</v>
      </c>
      <c r="BI1469" s="119">
        <v>19.7</v>
      </c>
      <c r="BJ1469" s="119">
        <v>25</v>
      </c>
      <c r="BK1469" s="119">
        <v>27.7</v>
      </c>
      <c r="BL1469" s="119">
        <v>0</v>
      </c>
      <c r="BM1469" s="119" t="s">
        <v>705</v>
      </c>
    </row>
    <row r="1470" spans="1:65" s="119" customFormat="1" ht="11.4" x14ac:dyDescent="0.2">
      <c r="A1470" s="119" t="s">
        <v>106</v>
      </c>
      <c r="B1470" s="119">
        <v>125</v>
      </c>
      <c r="C1470" s="119">
        <v>5</v>
      </c>
      <c r="D1470" s="119">
        <v>113</v>
      </c>
      <c r="E1470" s="119">
        <v>0</v>
      </c>
      <c r="F1470" s="119">
        <v>5</v>
      </c>
      <c r="G1470" s="119">
        <v>0</v>
      </c>
      <c r="H1470" s="119">
        <v>1</v>
      </c>
      <c r="I1470" s="119">
        <v>1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4</v>
      </c>
      <c r="P1470" s="119">
        <v>90.4</v>
      </c>
      <c r="Q1470" s="119">
        <v>0</v>
      </c>
      <c r="R1470" s="119">
        <v>4</v>
      </c>
      <c r="S1470" s="119">
        <v>0</v>
      </c>
      <c r="T1470" s="119">
        <v>0.8</v>
      </c>
      <c r="U1470" s="119">
        <v>0.8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466</v>
      </c>
      <c r="AB1470" s="119" t="s">
        <v>394</v>
      </c>
      <c r="AC1470" s="119" t="s">
        <v>54</v>
      </c>
      <c r="AD1470" s="119" t="s">
        <v>576</v>
      </c>
      <c r="AE1470" s="119" t="s">
        <v>54</v>
      </c>
      <c r="AF1470" s="119" t="s">
        <v>466</v>
      </c>
      <c r="AG1470" s="119" t="s">
        <v>647</v>
      </c>
      <c r="AH1470" s="119" t="s">
        <v>54</v>
      </c>
      <c r="AI1470" s="119" t="s">
        <v>54</v>
      </c>
      <c r="AJ1470" s="119" t="s">
        <v>54</v>
      </c>
      <c r="AK1470" s="119" t="s">
        <v>54</v>
      </c>
      <c r="AL1470" s="119" t="s">
        <v>54</v>
      </c>
      <c r="AM1470" s="119">
        <v>0</v>
      </c>
      <c r="AN1470" s="119">
        <v>10</v>
      </c>
      <c r="AO1470" s="119">
        <v>37</v>
      </c>
      <c r="AP1470" s="119">
        <v>43</v>
      </c>
      <c r="AQ1470" s="119">
        <v>25</v>
      </c>
      <c r="AR1470" s="119">
        <v>10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</v>
      </c>
      <c r="BI1470" s="119">
        <v>16.3</v>
      </c>
      <c r="BJ1470" s="119">
        <v>23.8</v>
      </c>
      <c r="BK1470" s="119">
        <v>25.6</v>
      </c>
      <c r="BL1470" s="119">
        <v>0</v>
      </c>
      <c r="BM1470" s="119" t="s">
        <v>706</v>
      </c>
    </row>
    <row r="1471" spans="1:65" s="119" customFormat="1" ht="11.4" x14ac:dyDescent="0.2">
      <c r="A1471" s="119" t="s">
        <v>107</v>
      </c>
      <c r="B1471" s="119">
        <v>146</v>
      </c>
      <c r="C1471" s="119">
        <v>1</v>
      </c>
      <c r="D1471" s="119">
        <v>110</v>
      </c>
      <c r="E1471" s="119">
        <v>5</v>
      </c>
      <c r="F1471" s="119">
        <v>20</v>
      </c>
      <c r="G1471" s="119">
        <v>6</v>
      </c>
      <c r="H1471" s="119">
        <v>2</v>
      </c>
      <c r="I1471" s="119">
        <v>1</v>
      </c>
      <c r="J1471" s="119">
        <v>0</v>
      </c>
      <c r="K1471" s="119">
        <v>1</v>
      </c>
      <c r="L1471" s="119">
        <v>0</v>
      </c>
      <c r="M1471" s="119">
        <v>0</v>
      </c>
      <c r="N1471" s="119">
        <v>0</v>
      </c>
      <c r="O1471" s="119">
        <v>0.68500000000000005</v>
      </c>
      <c r="P1471" s="119">
        <v>75.34</v>
      </c>
      <c r="Q1471" s="119">
        <v>3.4249999999999998</v>
      </c>
      <c r="R1471" s="119">
        <v>13.7</v>
      </c>
      <c r="S1471" s="119">
        <v>4.1100000000000003</v>
      </c>
      <c r="T1471" s="119">
        <v>1.37</v>
      </c>
      <c r="U1471" s="119">
        <v>0.68500000000000005</v>
      </c>
      <c r="V1471" s="119">
        <v>0</v>
      </c>
      <c r="W1471" s="119">
        <v>0.68500000000000005</v>
      </c>
      <c r="X1471" s="119">
        <v>0</v>
      </c>
      <c r="Y1471" s="119">
        <v>0</v>
      </c>
      <c r="Z1471" s="119">
        <v>0</v>
      </c>
      <c r="AA1471" s="119" t="s">
        <v>644</v>
      </c>
      <c r="AB1471" s="119" t="s">
        <v>388</v>
      </c>
      <c r="AC1471" s="119" t="s">
        <v>391</v>
      </c>
      <c r="AD1471" s="119" t="s">
        <v>431</v>
      </c>
      <c r="AE1471" s="119" t="s">
        <v>436</v>
      </c>
      <c r="AF1471" s="119" t="s">
        <v>512</v>
      </c>
      <c r="AG1471" s="119" t="s">
        <v>441</v>
      </c>
      <c r="AH1471" s="119" t="s">
        <v>54</v>
      </c>
      <c r="AI1471" s="119" t="s">
        <v>402</v>
      </c>
      <c r="AJ1471" s="119" t="s">
        <v>54</v>
      </c>
      <c r="AK1471" s="119" t="s">
        <v>54</v>
      </c>
      <c r="AL1471" s="119" t="s">
        <v>54</v>
      </c>
      <c r="AM1471" s="119">
        <v>0</v>
      </c>
      <c r="AN1471" s="119">
        <v>1</v>
      </c>
      <c r="AO1471" s="119">
        <v>14</v>
      </c>
      <c r="AP1471" s="119">
        <v>31</v>
      </c>
      <c r="AQ1471" s="119">
        <v>75</v>
      </c>
      <c r="AR1471" s="119">
        <v>22</v>
      </c>
      <c r="AS1471" s="119">
        <v>2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21.4</v>
      </c>
      <c r="BI1471" s="119">
        <v>21.9</v>
      </c>
      <c r="BJ1471" s="119">
        <v>25.3</v>
      </c>
      <c r="BK1471" s="119">
        <v>28.1</v>
      </c>
      <c r="BL1471" s="119">
        <v>0</v>
      </c>
      <c r="BM1471" s="119" t="s">
        <v>705</v>
      </c>
    </row>
    <row r="1472" spans="1:65" s="119" customFormat="1" ht="11.4" x14ac:dyDescent="0.2">
      <c r="A1472" s="119" t="s">
        <v>107</v>
      </c>
      <c r="B1472" s="119">
        <v>119</v>
      </c>
      <c r="C1472" s="119">
        <v>2</v>
      </c>
      <c r="D1472" s="119">
        <v>108</v>
      </c>
      <c r="E1472" s="119">
        <v>0</v>
      </c>
      <c r="F1472" s="119">
        <v>8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1.681</v>
      </c>
      <c r="P1472" s="119">
        <v>90.76</v>
      </c>
      <c r="Q1472" s="119">
        <v>0</v>
      </c>
      <c r="R1472" s="119">
        <v>6.7229999999999999</v>
      </c>
      <c r="S1472" s="119">
        <v>0.84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487</v>
      </c>
      <c r="AB1472" s="119" t="s">
        <v>392</v>
      </c>
      <c r="AC1472" s="119" t="s">
        <v>54</v>
      </c>
      <c r="AD1472" s="119" t="s">
        <v>397</v>
      </c>
      <c r="AE1472" s="119" t="s">
        <v>441</v>
      </c>
      <c r="AF1472" s="119" t="s">
        <v>54</v>
      </c>
      <c r="AG1472" s="119" t="s">
        <v>54</v>
      </c>
      <c r="AH1472" s="119" t="s">
        <v>54</v>
      </c>
      <c r="AI1472" s="119" t="s">
        <v>54</v>
      </c>
      <c r="AJ1472" s="119" t="s">
        <v>54</v>
      </c>
      <c r="AK1472" s="119" t="s">
        <v>54</v>
      </c>
      <c r="AL1472" s="119" t="s">
        <v>54</v>
      </c>
      <c r="AM1472" s="119">
        <v>0</v>
      </c>
      <c r="AN1472" s="119">
        <v>2</v>
      </c>
      <c r="AO1472" s="119">
        <v>17</v>
      </c>
      <c r="AP1472" s="119">
        <v>37</v>
      </c>
      <c r="AQ1472" s="119">
        <v>46</v>
      </c>
      <c r="AR1472" s="119">
        <v>17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19.899999999999999</v>
      </c>
      <c r="BI1472" s="119">
        <v>20.2</v>
      </c>
      <c r="BJ1472" s="119">
        <v>24.5</v>
      </c>
      <c r="BK1472" s="119">
        <v>27.3</v>
      </c>
      <c r="BL1472" s="119">
        <v>0</v>
      </c>
      <c r="BM1472" s="119" t="s">
        <v>706</v>
      </c>
    </row>
    <row r="1473" spans="1:65" s="119" customFormat="1" ht="11.4" x14ac:dyDescent="0.2">
      <c r="A1473" s="119" t="s">
        <v>108</v>
      </c>
      <c r="B1473" s="119">
        <v>143</v>
      </c>
      <c r="C1473" s="119">
        <v>0</v>
      </c>
      <c r="D1473" s="119">
        <v>116</v>
      </c>
      <c r="E1473" s="119">
        <v>1</v>
      </c>
      <c r="F1473" s="119">
        <v>19</v>
      </c>
      <c r="G1473" s="119">
        <v>3</v>
      </c>
      <c r="H1473" s="119">
        <v>2</v>
      </c>
      <c r="I1473" s="119">
        <v>2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81.12</v>
      </c>
      <c r="Q1473" s="119">
        <v>0.69899999999999995</v>
      </c>
      <c r="R1473" s="119">
        <v>13.29</v>
      </c>
      <c r="S1473" s="119">
        <v>2.0979999999999999</v>
      </c>
      <c r="T1473" s="119">
        <v>1.399</v>
      </c>
      <c r="U1473" s="119">
        <v>1.399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54</v>
      </c>
      <c r="AB1473" s="119" t="s">
        <v>407</v>
      </c>
      <c r="AC1473" s="119" t="s">
        <v>406</v>
      </c>
      <c r="AD1473" s="119" t="s">
        <v>392</v>
      </c>
      <c r="AE1473" s="119" t="s">
        <v>435</v>
      </c>
      <c r="AF1473" s="119" t="s">
        <v>510</v>
      </c>
      <c r="AG1473" s="119" t="s">
        <v>576</v>
      </c>
      <c r="AH1473" s="119" t="s">
        <v>54</v>
      </c>
      <c r="AI1473" s="119" t="s">
        <v>54</v>
      </c>
      <c r="AJ1473" s="119" t="s">
        <v>54</v>
      </c>
      <c r="AK1473" s="119" t="s">
        <v>54</v>
      </c>
      <c r="AL1473" s="119" t="s">
        <v>54</v>
      </c>
      <c r="AM1473" s="119">
        <v>0</v>
      </c>
      <c r="AN1473" s="119">
        <v>2</v>
      </c>
      <c r="AO1473" s="119">
        <v>40</v>
      </c>
      <c r="AP1473" s="119">
        <v>38</v>
      </c>
      <c r="AQ1473" s="119">
        <v>42</v>
      </c>
      <c r="AR1473" s="119">
        <v>17</v>
      </c>
      <c r="AS1473" s="119">
        <v>4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19.100000000000001</v>
      </c>
      <c r="BI1473" s="119">
        <v>18.7</v>
      </c>
      <c r="BJ1473" s="119">
        <v>25</v>
      </c>
      <c r="BK1473" s="119">
        <v>29</v>
      </c>
      <c r="BL1473" s="119">
        <v>0</v>
      </c>
      <c r="BM1473" s="119" t="s">
        <v>705</v>
      </c>
    </row>
    <row r="1474" spans="1:65" s="119" customFormat="1" ht="11.4" x14ac:dyDescent="0.2">
      <c r="A1474" s="119" t="s">
        <v>108</v>
      </c>
      <c r="B1474" s="119">
        <v>133</v>
      </c>
      <c r="C1474" s="119">
        <v>4</v>
      </c>
      <c r="D1474" s="119">
        <v>117</v>
      </c>
      <c r="E1474" s="119">
        <v>2</v>
      </c>
      <c r="F1474" s="119">
        <v>9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3.008</v>
      </c>
      <c r="P1474" s="119">
        <v>87.97</v>
      </c>
      <c r="Q1474" s="119">
        <v>1.504</v>
      </c>
      <c r="R1474" s="119">
        <v>6.7670000000000003</v>
      </c>
      <c r="S1474" s="119">
        <v>0.752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410</v>
      </c>
      <c r="AB1474" s="119" t="s">
        <v>419</v>
      </c>
      <c r="AC1474" s="119" t="s">
        <v>487</v>
      </c>
      <c r="AD1474" s="119" t="s">
        <v>419</v>
      </c>
      <c r="AE1474" s="119" t="s">
        <v>451</v>
      </c>
      <c r="AF1474" s="119" t="s">
        <v>54</v>
      </c>
      <c r="AG1474" s="119" t="s">
        <v>54</v>
      </c>
      <c r="AH1474" s="119" t="s">
        <v>54</v>
      </c>
      <c r="AI1474" s="119" t="s">
        <v>54</v>
      </c>
      <c r="AJ1474" s="119" t="s">
        <v>54</v>
      </c>
      <c r="AK1474" s="119" t="s">
        <v>54</v>
      </c>
      <c r="AL1474" s="119" t="s">
        <v>54</v>
      </c>
      <c r="AM1474" s="119">
        <v>0</v>
      </c>
      <c r="AN1474" s="119">
        <v>2</v>
      </c>
      <c r="AO1474" s="119">
        <v>15</v>
      </c>
      <c r="AP1474" s="119">
        <v>25</v>
      </c>
      <c r="AQ1474" s="119">
        <v>73</v>
      </c>
      <c r="AR1474" s="119">
        <v>16</v>
      </c>
      <c r="AS1474" s="119">
        <v>1</v>
      </c>
      <c r="AT1474" s="119">
        <v>1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21.1</v>
      </c>
      <c r="BI1474" s="119">
        <v>21.4</v>
      </c>
      <c r="BJ1474" s="119">
        <v>24.9</v>
      </c>
      <c r="BK1474" s="119">
        <v>27.4</v>
      </c>
      <c r="BL1474" s="119">
        <v>0</v>
      </c>
      <c r="BM1474" s="119" t="s">
        <v>706</v>
      </c>
    </row>
    <row r="1475" spans="1:65" s="119" customFormat="1" ht="11.4" x14ac:dyDescent="0.2">
      <c r="A1475" s="119" t="s">
        <v>109</v>
      </c>
      <c r="B1475" s="119">
        <v>134</v>
      </c>
      <c r="C1475" s="119">
        <v>0</v>
      </c>
      <c r="D1475" s="119">
        <v>120</v>
      </c>
      <c r="E1475" s="119">
        <v>1</v>
      </c>
      <c r="F1475" s="119">
        <v>8</v>
      </c>
      <c r="G1475" s="119">
        <v>3</v>
      </c>
      <c r="H1475" s="119">
        <v>1</v>
      </c>
      <c r="I1475" s="119">
        <v>0</v>
      </c>
      <c r="J1475" s="119">
        <v>0</v>
      </c>
      <c r="K1475" s="119">
        <v>0</v>
      </c>
      <c r="L1475" s="119">
        <v>1</v>
      </c>
      <c r="M1475" s="119">
        <v>0</v>
      </c>
      <c r="N1475" s="119">
        <v>0</v>
      </c>
      <c r="O1475" s="119">
        <v>0</v>
      </c>
      <c r="P1475" s="119">
        <v>89.55</v>
      </c>
      <c r="Q1475" s="119">
        <v>0.746</v>
      </c>
      <c r="R1475" s="119">
        <v>5.97</v>
      </c>
      <c r="S1475" s="119">
        <v>2.2389999999999999</v>
      </c>
      <c r="T1475" s="119">
        <v>0.746</v>
      </c>
      <c r="U1475" s="119">
        <v>0</v>
      </c>
      <c r="V1475" s="119">
        <v>0</v>
      </c>
      <c r="W1475" s="119">
        <v>0</v>
      </c>
      <c r="X1475" s="119">
        <v>0.746</v>
      </c>
      <c r="Y1475" s="119">
        <v>0</v>
      </c>
      <c r="Z1475" s="119">
        <v>0</v>
      </c>
      <c r="AA1475" s="119" t="s">
        <v>54</v>
      </c>
      <c r="AB1475" s="119" t="s">
        <v>404</v>
      </c>
      <c r="AC1475" s="119" t="s">
        <v>435</v>
      </c>
      <c r="AD1475" s="119" t="s">
        <v>432</v>
      </c>
      <c r="AE1475" s="119" t="s">
        <v>400</v>
      </c>
      <c r="AF1475" s="119" t="s">
        <v>420</v>
      </c>
      <c r="AG1475" s="119" t="s">
        <v>54</v>
      </c>
      <c r="AH1475" s="119" t="s">
        <v>54</v>
      </c>
      <c r="AI1475" s="119" t="s">
        <v>54</v>
      </c>
      <c r="AJ1475" s="119" t="s">
        <v>469</v>
      </c>
      <c r="AK1475" s="119" t="s">
        <v>54</v>
      </c>
      <c r="AL1475" s="119" t="s">
        <v>54</v>
      </c>
      <c r="AM1475" s="119">
        <v>1</v>
      </c>
      <c r="AN1475" s="119">
        <v>1</v>
      </c>
      <c r="AO1475" s="119">
        <v>11</v>
      </c>
      <c r="AP1475" s="119">
        <v>36</v>
      </c>
      <c r="AQ1475" s="119">
        <v>57</v>
      </c>
      <c r="AR1475" s="119">
        <v>25</v>
      </c>
      <c r="AS1475" s="119">
        <v>3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</v>
      </c>
      <c r="BI1475" s="119">
        <v>21</v>
      </c>
      <c r="BJ1475" s="119">
        <v>25.8</v>
      </c>
      <c r="BK1475" s="119">
        <v>28.9</v>
      </c>
      <c r="BL1475" s="119">
        <v>0</v>
      </c>
      <c r="BM1475" s="119" t="s">
        <v>705</v>
      </c>
    </row>
    <row r="1476" spans="1:65" s="119" customFormat="1" ht="11.4" x14ac:dyDescent="0.2">
      <c r="A1476" s="119" t="s">
        <v>109</v>
      </c>
      <c r="B1476" s="119">
        <v>166</v>
      </c>
      <c r="C1476" s="119">
        <v>3</v>
      </c>
      <c r="D1476" s="119">
        <v>143</v>
      </c>
      <c r="E1476" s="119">
        <v>0</v>
      </c>
      <c r="F1476" s="119">
        <v>16</v>
      </c>
      <c r="G1476" s="119">
        <v>1</v>
      </c>
      <c r="H1476" s="119">
        <v>2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1.8069999999999999</v>
      </c>
      <c r="P1476" s="119">
        <v>86.14</v>
      </c>
      <c r="Q1476" s="119">
        <v>0</v>
      </c>
      <c r="R1476" s="119">
        <v>9.6389999999999993</v>
      </c>
      <c r="S1476" s="119">
        <v>0.60199999999999998</v>
      </c>
      <c r="T1476" s="119">
        <v>1.2050000000000001</v>
      </c>
      <c r="U1476" s="119">
        <v>0.60199999999999998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521</v>
      </c>
      <c r="AB1476" s="119" t="s">
        <v>486</v>
      </c>
      <c r="AC1476" s="119" t="s">
        <v>54</v>
      </c>
      <c r="AD1476" s="119" t="s">
        <v>484</v>
      </c>
      <c r="AE1476" s="119" t="s">
        <v>513</v>
      </c>
      <c r="AF1476" s="119" t="s">
        <v>492</v>
      </c>
      <c r="AG1476" s="119" t="s">
        <v>438</v>
      </c>
      <c r="AH1476" s="119" t="s">
        <v>54</v>
      </c>
      <c r="AI1476" s="119" t="s">
        <v>54</v>
      </c>
      <c r="AJ1476" s="119" t="s">
        <v>54</v>
      </c>
      <c r="AK1476" s="119" t="s">
        <v>54</v>
      </c>
      <c r="AL1476" s="119" t="s">
        <v>54</v>
      </c>
      <c r="AM1476" s="119">
        <v>0</v>
      </c>
      <c r="AN1476" s="119">
        <v>8</v>
      </c>
      <c r="AO1476" s="119">
        <v>44</v>
      </c>
      <c r="AP1476" s="119">
        <v>40</v>
      </c>
      <c r="AQ1476" s="119">
        <v>58</v>
      </c>
      <c r="AR1476" s="119">
        <v>12</v>
      </c>
      <c r="AS1476" s="119">
        <v>3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18.5</v>
      </c>
      <c r="BI1476" s="119">
        <v>18.7</v>
      </c>
      <c r="BJ1476" s="119">
        <v>23.5</v>
      </c>
      <c r="BK1476" s="119">
        <v>26</v>
      </c>
      <c r="BL1476" s="119">
        <v>0</v>
      </c>
      <c r="BM1476" s="119" t="s">
        <v>706</v>
      </c>
    </row>
    <row r="1477" spans="1:65" s="119" customFormat="1" ht="11.4" x14ac:dyDescent="0.2">
      <c r="A1477" s="119" t="s">
        <v>110</v>
      </c>
      <c r="B1477" s="119">
        <v>95</v>
      </c>
      <c r="C1477" s="119">
        <v>0</v>
      </c>
      <c r="D1477" s="119">
        <v>86</v>
      </c>
      <c r="E1477" s="119">
        <v>2</v>
      </c>
      <c r="F1477" s="119">
        <v>6</v>
      </c>
      <c r="G1477" s="119">
        <v>0</v>
      </c>
      <c r="H1477" s="119">
        <v>0</v>
      </c>
      <c r="I1477" s="119">
        <v>1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90.53</v>
      </c>
      <c r="Q1477" s="119">
        <v>2.105</v>
      </c>
      <c r="R1477" s="119">
        <v>6.3159999999999998</v>
      </c>
      <c r="S1477" s="119">
        <v>0</v>
      </c>
      <c r="T1477" s="119">
        <v>0</v>
      </c>
      <c r="U1477" s="119">
        <v>1.0529999999999999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54</v>
      </c>
      <c r="AB1477" s="119" t="s">
        <v>509</v>
      </c>
      <c r="AC1477" s="119" t="s">
        <v>432</v>
      </c>
      <c r="AD1477" s="119" t="s">
        <v>389</v>
      </c>
      <c r="AE1477" s="119" t="s">
        <v>54</v>
      </c>
      <c r="AF1477" s="119" t="s">
        <v>54</v>
      </c>
      <c r="AG1477" s="119" t="s">
        <v>439</v>
      </c>
      <c r="AH1477" s="119" t="s">
        <v>54</v>
      </c>
      <c r="AI1477" s="119" t="s">
        <v>54</v>
      </c>
      <c r="AJ1477" s="119" t="s">
        <v>54</v>
      </c>
      <c r="AK1477" s="119" t="s">
        <v>54</v>
      </c>
      <c r="AL1477" s="119" t="s">
        <v>54</v>
      </c>
      <c r="AM1477" s="119">
        <v>0</v>
      </c>
      <c r="AN1477" s="119">
        <v>6</v>
      </c>
      <c r="AO1477" s="119">
        <v>19</v>
      </c>
      <c r="AP1477" s="119">
        <v>26</v>
      </c>
      <c r="AQ1477" s="119">
        <v>33</v>
      </c>
      <c r="AR1477" s="119">
        <v>7</v>
      </c>
      <c r="AS1477" s="119">
        <v>3</v>
      </c>
      <c r="AT1477" s="119">
        <v>0</v>
      </c>
      <c r="AU1477" s="119">
        <v>1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19.100000000000001</v>
      </c>
      <c r="BI1477" s="119">
        <v>19.7</v>
      </c>
      <c r="BJ1477" s="119">
        <v>23.3</v>
      </c>
      <c r="BK1477" s="119">
        <v>29.1</v>
      </c>
      <c r="BL1477" s="119">
        <v>1</v>
      </c>
      <c r="BM1477" s="119" t="s">
        <v>705</v>
      </c>
    </row>
    <row r="1478" spans="1:65" s="119" customFormat="1" ht="11.4" x14ac:dyDescent="0.2">
      <c r="A1478" s="119" t="s">
        <v>110</v>
      </c>
      <c r="B1478" s="119">
        <v>107</v>
      </c>
      <c r="C1478" s="119">
        <v>2</v>
      </c>
      <c r="D1478" s="119">
        <v>100</v>
      </c>
      <c r="E1478" s="119">
        <v>0</v>
      </c>
      <c r="F1478" s="119">
        <v>3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1.869</v>
      </c>
      <c r="P1478" s="119">
        <v>93.46</v>
      </c>
      <c r="Q1478" s="119">
        <v>0</v>
      </c>
      <c r="R1478" s="119">
        <v>2.8039999999999998</v>
      </c>
      <c r="S1478" s="119">
        <v>0.93500000000000005</v>
      </c>
      <c r="T1478" s="119">
        <v>0.93500000000000005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643</v>
      </c>
      <c r="AB1478" s="119" t="s">
        <v>397</v>
      </c>
      <c r="AC1478" s="119" t="s">
        <v>54</v>
      </c>
      <c r="AD1478" s="119" t="s">
        <v>491</v>
      </c>
      <c r="AE1478" s="119" t="s">
        <v>393</v>
      </c>
      <c r="AF1478" s="119" t="s">
        <v>395</v>
      </c>
      <c r="AG1478" s="119" t="s">
        <v>54</v>
      </c>
      <c r="AH1478" s="119" t="s">
        <v>54</v>
      </c>
      <c r="AI1478" s="119" t="s">
        <v>54</v>
      </c>
      <c r="AJ1478" s="119" t="s">
        <v>54</v>
      </c>
      <c r="AK1478" s="119" t="s">
        <v>54</v>
      </c>
      <c r="AL1478" s="119" t="s">
        <v>54</v>
      </c>
      <c r="AM1478" s="119">
        <v>1</v>
      </c>
      <c r="AN1478" s="119">
        <v>3</v>
      </c>
      <c r="AO1478" s="119">
        <v>18</v>
      </c>
      <c r="AP1478" s="119">
        <v>18</v>
      </c>
      <c r="AQ1478" s="119">
        <v>38</v>
      </c>
      <c r="AR1478" s="119">
        <v>21</v>
      </c>
      <c r="AS1478" s="119">
        <v>8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20.9</v>
      </c>
      <c r="BI1478" s="119">
        <v>21.6</v>
      </c>
      <c r="BJ1478" s="119">
        <v>27</v>
      </c>
      <c r="BK1478" s="119">
        <v>30.4</v>
      </c>
      <c r="BL1478" s="119">
        <v>0</v>
      </c>
      <c r="BM1478" s="119" t="s">
        <v>706</v>
      </c>
    </row>
    <row r="1479" spans="1:65" s="119" customFormat="1" ht="11.4" x14ac:dyDescent="0.2">
      <c r="A1479" s="119" t="s">
        <v>111</v>
      </c>
      <c r="B1479" s="119">
        <v>40</v>
      </c>
      <c r="C1479" s="119">
        <v>0</v>
      </c>
      <c r="D1479" s="119">
        <v>37</v>
      </c>
      <c r="E1479" s="119">
        <v>1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92.5</v>
      </c>
      <c r="Q1479" s="119">
        <v>2.5</v>
      </c>
      <c r="R1479" s="119">
        <v>5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54</v>
      </c>
      <c r="AB1479" s="119" t="s">
        <v>484</v>
      </c>
      <c r="AC1479" s="119" t="s">
        <v>490</v>
      </c>
      <c r="AD1479" s="119" t="s">
        <v>435</v>
      </c>
      <c r="AE1479" s="119" t="s">
        <v>54</v>
      </c>
      <c r="AF1479" s="119" t="s">
        <v>54</v>
      </c>
      <c r="AG1479" s="119" t="s">
        <v>54</v>
      </c>
      <c r="AH1479" s="119" t="s">
        <v>54</v>
      </c>
      <c r="AI1479" s="119" t="s">
        <v>54</v>
      </c>
      <c r="AJ1479" s="119" t="s">
        <v>54</v>
      </c>
      <c r="AK1479" s="119" t="s">
        <v>54</v>
      </c>
      <c r="AL1479" s="119" t="s">
        <v>54</v>
      </c>
      <c r="AM1479" s="119">
        <v>0</v>
      </c>
      <c r="AN1479" s="119">
        <v>0</v>
      </c>
      <c r="AO1479" s="119">
        <v>7</v>
      </c>
      <c r="AP1479" s="119">
        <v>21</v>
      </c>
      <c r="AQ1479" s="119">
        <v>8</v>
      </c>
      <c r="AR1479" s="119">
        <v>4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18.5</v>
      </c>
      <c r="BI1479" s="119">
        <v>17.399999999999999</v>
      </c>
      <c r="BJ1479" s="119">
        <v>23.6</v>
      </c>
      <c r="BK1479" s="119">
        <v>25.9</v>
      </c>
      <c r="BL1479" s="119">
        <v>0</v>
      </c>
      <c r="BM1479" s="119" t="s">
        <v>705</v>
      </c>
    </row>
    <row r="1480" spans="1:65" s="119" customFormat="1" ht="11.4" x14ac:dyDescent="0.2">
      <c r="A1480" s="119" t="s">
        <v>111</v>
      </c>
      <c r="B1480" s="119">
        <v>94</v>
      </c>
      <c r="C1480" s="119">
        <v>0</v>
      </c>
      <c r="D1480" s="119">
        <v>78</v>
      </c>
      <c r="E1480" s="119">
        <v>2</v>
      </c>
      <c r="F1480" s="119">
        <v>13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82.98</v>
      </c>
      <c r="Q1480" s="119">
        <v>2.1280000000000001</v>
      </c>
      <c r="R1480" s="119">
        <v>13.83</v>
      </c>
      <c r="S1480" s="119">
        <v>0</v>
      </c>
      <c r="T1480" s="119">
        <v>1.0640000000000001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54</v>
      </c>
      <c r="AB1480" s="119" t="s">
        <v>565</v>
      </c>
      <c r="AC1480" s="119" t="s">
        <v>443</v>
      </c>
      <c r="AD1480" s="119" t="s">
        <v>549</v>
      </c>
      <c r="AE1480" s="119" t="s">
        <v>54</v>
      </c>
      <c r="AF1480" s="119" t="s">
        <v>523</v>
      </c>
      <c r="AG1480" s="119" t="s">
        <v>54</v>
      </c>
      <c r="AH1480" s="119" t="s">
        <v>54</v>
      </c>
      <c r="AI1480" s="119" t="s">
        <v>54</v>
      </c>
      <c r="AJ1480" s="119" t="s">
        <v>54</v>
      </c>
      <c r="AK1480" s="119" t="s">
        <v>54</v>
      </c>
      <c r="AL1480" s="119" t="s">
        <v>54</v>
      </c>
      <c r="AM1480" s="119">
        <v>0</v>
      </c>
      <c r="AN1480" s="119">
        <v>0</v>
      </c>
      <c r="AO1480" s="119">
        <v>5</v>
      </c>
      <c r="AP1480" s="119">
        <v>7</v>
      </c>
      <c r="AQ1480" s="119">
        <v>29</v>
      </c>
      <c r="AR1480" s="119">
        <v>41</v>
      </c>
      <c r="AS1480" s="119">
        <v>10</v>
      </c>
      <c r="AT1480" s="119">
        <v>2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25</v>
      </c>
      <c r="BI1480" s="119">
        <v>25.9</v>
      </c>
      <c r="BJ1480" s="119">
        <v>29.7</v>
      </c>
      <c r="BK1480" s="119">
        <v>32.1</v>
      </c>
      <c r="BL1480" s="119">
        <v>2</v>
      </c>
      <c r="BM1480" s="119" t="s">
        <v>706</v>
      </c>
    </row>
    <row r="1481" spans="1:65" s="119" customFormat="1" ht="11.4" x14ac:dyDescent="0.2">
      <c r="A1481" s="119" t="s">
        <v>112</v>
      </c>
      <c r="B1481" s="119">
        <v>45</v>
      </c>
      <c r="C1481" s="119">
        <v>0</v>
      </c>
      <c r="D1481" s="119">
        <v>41</v>
      </c>
      <c r="E1481" s="119">
        <v>1</v>
      </c>
      <c r="F1481" s="119">
        <v>1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0</v>
      </c>
      <c r="P1481" s="119">
        <v>91.11</v>
      </c>
      <c r="Q1481" s="119">
        <v>2.222</v>
      </c>
      <c r="R1481" s="119">
        <v>2.222</v>
      </c>
      <c r="S1481" s="119">
        <v>0</v>
      </c>
      <c r="T1481" s="119">
        <v>2.222</v>
      </c>
      <c r="U1481" s="119">
        <v>0</v>
      </c>
      <c r="V1481" s="119">
        <v>0</v>
      </c>
      <c r="W1481" s="119">
        <v>0</v>
      </c>
      <c r="X1481" s="119">
        <v>2.222</v>
      </c>
      <c r="Y1481" s="119">
        <v>0</v>
      </c>
      <c r="Z1481" s="119">
        <v>0</v>
      </c>
      <c r="AA1481" s="119" t="s">
        <v>54</v>
      </c>
      <c r="AB1481" s="119" t="s">
        <v>429</v>
      </c>
      <c r="AC1481" s="119" t="s">
        <v>496</v>
      </c>
      <c r="AD1481" s="119" t="s">
        <v>491</v>
      </c>
      <c r="AE1481" s="119" t="s">
        <v>54</v>
      </c>
      <c r="AF1481" s="119" t="s">
        <v>494</v>
      </c>
      <c r="AG1481" s="119" t="s">
        <v>54</v>
      </c>
      <c r="AH1481" s="119" t="s">
        <v>54</v>
      </c>
      <c r="AI1481" s="119" t="s">
        <v>54</v>
      </c>
      <c r="AJ1481" s="119" t="s">
        <v>519</v>
      </c>
      <c r="AK1481" s="119" t="s">
        <v>54</v>
      </c>
      <c r="AL1481" s="119" t="s">
        <v>54</v>
      </c>
      <c r="AM1481" s="119">
        <v>0</v>
      </c>
      <c r="AN1481" s="119">
        <v>4</v>
      </c>
      <c r="AO1481" s="119">
        <v>11</v>
      </c>
      <c r="AP1481" s="119">
        <v>24</v>
      </c>
      <c r="AQ1481" s="119">
        <v>5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16.3</v>
      </c>
      <c r="BI1481" s="119">
        <v>16.8</v>
      </c>
      <c r="BJ1481" s="119">
        <v>19.8</v>
      </c>
      <c r="BK1481" s="119">
        <v>23</v>
      </c>
      <c r="BL1481" s="119">
        <v>0</v>
      </c>
      <c r="BM1481" s="119" t="s">
        <v>705</v>
      </c>
    </row>
    <row r="1482" spans="1:65" s="119" customFormat="1" ht="11.4" x14ac:dyDescent="0.2">
      <c r="A1482" s="119" t="s">
        <v>112</v>
      </c>
      <c r="B1482" s="119">
        <v>55</v>
      </c>
      <c r="C1482" s="119">
        <v>1</v>
      </c>
      <c r="D1482" s="119">
        <v>40</v>
      </c>
      <c r="E1482" s="119">
        <v>0</v>
      </c>
      <c r="F1482" s="119">
        <v>13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1.8180000000000001</v>
      </c>
      <c r="P1482" s="119">
        <v>72.73</v>
      </c>
      <c r="Q1482" s="119">
        <v>0</v>
      </c>
      <c r="R1482" s="119">
        <v>23.64</v>
      </c>
      <c r="S1482" s="119">
        <v>1.8180000000000001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604</v>
      </c>
      <c r="AB1482" s="119" t="s">
        <v>432</v>
      </c>
      <c r="AC1482" s="119" t="s">
        <v>54</v>
      </c>
      <c r="AD1482" s="119" t="s">
        <v>455</v>
      </c>
      <c r="AE1482" s="119" t="s">
        <v>433</v>
      </c>
      <c r="AF1482" s="119" t="s">
        <v>54</v>
      </c>
      <c r="AG1482" s="119" t="s">
        <v>54</v>
      </c>
      <c r="AH1482" s="119" t="s">
        <v>54</v>
      </c>
      <c r="AI1482" s="119" t="s">
        <v>54</v>
      </c>
      <c r="AJ1482" s="119" t="s">
        <v>54</v>
      </c>
      <c r="AK1482" s="119" t="s">
        <v>54</v>
      </c>
      <c r="AL1482" s="119" t="s">
        <v>54</v>
      </c>
      <c r="AM1482" s="119">
        <v>0</v>
      </c>
      <c r="AN1482" s="119">
        <v>1</v>
      </c>
      <c r="AO1482" s="119">
        <v>5</v>
      </c>
      <c r="AP1482" s="119">
        <v>9</v>
      </c>
      <c r="AQ1482" s="119">
        <v>23</v>
      </c>
      <c r="AR1482" s="119">
        <v>14</v>
      </c>
      <c r="AS1482" s="119">
        <v>2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22.4</v>
      </c>
      <c r="BI1482" s="119">
        <v>23.2</v>
      </c>
      <c r="BJ1482" s="119">
        <v>27.8</v>
      </c>
      <c r="BK1482" s="119">
        <v>30.1</v>
      </c>
      <c r="BL1482" s="119">
        <v>0</v>
      </c>
      <c r="BM1482" s="119" t="s">
        <v>706</v>
      </c>
    </row>
    <row r="1483" spans="1:65" s="119" customFormat="1" ht="11.4" x14ac:dyDescent="0.2">
      <c r="A1483" s="119" t="s">
        <v>113</v>
      </c>
      <c r="B1483" s="119">
        <v>8</v>
      </c>
      <c r="C1483" s="119">
        <v>0</v>
      </c>
      <c r="D1483" s="119">
        <v>8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54</v>
      </c>
      <c r="AB1483" s="119" t="s">
        <v>415</v>
      </c>
      <c r="AC1483" s="119" t="s">
        <v>54</v>
      </c>
      <c r="AD1483" s="119" t="s">
        <v>54</v>
      </c>
      <c r="AE1483" s="119" t="s">
        <v>54</v>
      </c>
      <c r="AF1483" s="119" t="s">
        <v>54</v>
      </c>
      <c r="AG1483" s="119" t="s">
        <v>54</v>
      </c>
      <c r="AH1483" s="119" t="s">
        <v>54</v>
      </c>
      <c r="AI1483" s="119" t="s">
        <v>54</v>
      </c>
      <c r="AJ1483" s="119" t="s">
        <v>54</v>
      </c>
      <c r="AK1483" s="119" t="s">
        <v>54</v>
      </c>
      <c r="AL1483" s="119" t="s">
        <v>54</v>
      </c>
      <c r="AM1483" s="119">
        <v>0</v>
      </c>
      <c r="AN1483" s="119">
        <v>0</v>
      </c>
      <c r="AO1483" s="119">
        <v>0</v>
      </c>
      <c r="AP1483" s="119">
        <v>7</v>
      </c>
      <c r="AQ1483" s="119">
        <v>0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17.7</v>
      </c>
      <c r="BI1483" s="119" t="s">
        <v>53</v>
      </c>
      <c r="BJ1483" s="119" t="s">
        <v>53</v>
      </c>
      <c r="BK1483" s="119" t="s">
        <v>53</v>
      </c>
      <c r="BL1483" s="119">
        <v>0</v>
      </c>
      <c r="BM1483" s="119" t="s">
        <v>705</v>
      </c>
    </row>
    <row r="1484" spans="1:65" s="119" customFormat="1" ht="11.4" x14ac:dyDescent="0.2">
      <c r="A1484" s="119" t="s">
        <v>113</v>
      </c>
      <c r="B1484" s="119">
        <v>33</v>
      </c>
      <c r="C1484" s="119">
        <v>0</v>
      </c>
      <c r="D1484" s="119">
        <v>20</v>
      </c>
      <c r="E1484" s="119">
        <v>1</v>
      </c>
      <c r="F1484" s="119">
        <v>10</v>
      </c>
      <c r="G1484" s="119">
        <v>2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60.61</v>
      </c>
      <c r="Q1484" s="119">
        <v>3.03</v>
      </c>
      <c r="R1484" s="119">
        <v>30.3</v>
      </c>
      <c r="S1484" s="119">
        <v>6.0609999999999999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54</v>
      </c>
      <c r="AB1484" s="119" t="s">
        <v>389</v>
      </c>
      <c r="AC1484" s="119" t="s">
        <v>416</v>
      </c>
      <c r="AD1484" s="119" t="s">
        <v>509</v>
      </c>
      <c r="AE1484" s="119" t="s">
        <v>392</v>
      </c>
      <c r="AF1484" s="119" t="s">
        <v>54</v>
      </c>
      <c r="AG1484" s="119" t="s">
        <v>54</v>
      </c>
      <c r="AH1484" s="119" t="s">
        <v>54</v>
      </c>
      <c r="AI1484" s="119" t="s">
        <v>54</v>
      </c>
      <c r="AJ1484" s="119" t="s">
        <v>54</v>
      </c>
      <c r="AK1484" s="119" t="s">
        <v>54</v>
      </c>
      <c r="AL1484" s="119" t="s">
        <v>54</v>
      </c>
      <c r="AM1484" s="119">
        <v>0</v>
      </c>
      <c r="AN1484" s="119">
        <v>1</v>
      </c>
      <c r="AO1484" s="119">
        <v>2</v>
      </c>
      <c r="AP1484" s="119">
        <v>15</v>
      </c>
      <c r="AQ1484" s="119">
        <v>9</v>
      </c>
      <c r="AR1484" s="119">
        <v>6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19.399999999999999</v>
      </c>
      <c r="BI1484" s="119">
        <v>18.3</v>
      </c>
      <c r="BJ1484" s="119">
        <v>25.6</v>
      </c>
      <c r="BK1484" s="119">
        <v>28.5</v>
      </c>
      <c r="BL1484" s="119">
        <v>0</v>
      </c>
      <c r="BM1484" s="119" t="s">
        <v>706</v>
      </c>
    </row>
    <row r="1485" spans="1:65" s="119" customFormat="1" ht="11.4" x14ac:dyDescent="0.2">
      <c r="A1485" s="119" t="s">
        <v>114</v>
      </c>
      <c r="B1485" s="119">
        <v>5</v>
      </c>
      <c r="C1485" s="119">
        <v>0</v>
      </c>
      <c r="D1485" s="119">
        <v>5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54</v>
      </c>
      <c r="AB1485" s="119" t="s">
        <v>420</v>
      </c>
      <c r="AC1485" s="119" t="s">
        <v>54</v>
      </c>
      <c r="AD1485" s="119" t="s">
        <v>54</v>
      </c>
      <c r="AE1485" s="119" t="s">
        <v>54</v>
      </c>
      <c r="AF1485" s="119" t="s">
        <v>54</v>
      </c>
      <c r="AG1485" s="119" t="s">
        <v>54</v>
      </c>
      <c r="AH1485" s="119" t="s">
        <v>54</v>
      </c>
      <c r="AI1485" s="119" t="s">
        <v>54</v>
      </c>
      <c r="AJ1485" s="119" t="s">
        <v>54</v>
      </c>
      <c r="AK1485" s="119" t="s">
        <v>54</v>
      </c>
      <c r="AL1485" s="119" t="s">
        <v>54</v>
      </c>
      <c r="AM1485" s="119">
        <v>0</v>
      </c>
      <c r="AN1485" s="119">
        <v>0</v>
      </c>
      <c r="AO1485" s="119">
        <v>0</v>
      </c>
      <c r="AP1485" s="119">
        <v>5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16.8</v>
      </c>
      <c r="BI1485" s="119" t="s">
        <v>53</v>
      </c>
      <c r="BJ1485" s="119" t="s">
        <v>53</v>
      </c>
      <c r="BK1485" s="119" t="s">
        <v>53</v>
      </c>
      <c r="BL1485" s="119">
        <v>0</v>
      </c>
      <c r="BM1485" s="119" t="s">
        <v>705</v>
      </c>
    </row>
    <row r="1486" spans="1:65" s="119" customFormat="1" ht="11.4" x14ac:dyDescent="0.2">
      <c r="A1486" s="119" t="s">
        <v>114</v>
      </c>
      <c r="B1486" s="119">
        <v>26</v>
      </c>
      <c r="C1486" s="119">
        <v>1</v>
      </c>
      <c r="D1486" s="119">
        <v>15</v>
      </c>
      <c r="E1486" s="119">
        <v>0</v>
      </c>
      <c r="F1486" s="119">
        <v>8</v>
      </c>
      <c r="G1486" s="119">
        <v>1</v>
      </c>
      <c r="H1486" s="119">
        <v>0</v>
      </c>
      <c r="I1486" s="119">
        <v>1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3.8460000000000001</v>
      </c>
      <c r="P1486" s="119">
        <v>57.69</v>
      </c>
      <c r="Q1486" s="119">
        <v>0</v>
      </c>
      <c r="R1486" s="119">
        <v>30.77</v>
      </c>
      <c r="S1486" s="119">
        <v>3.8460000000000001</v>
      </c>
      <c r="T1486" s="119">
        <v>0</v>
      </c>
      <c r="U1486" s="119">
        <v>3.8460000000000001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670</v>
      </c>
      <c r="AB1486" s="119" t="s">
        <v>414</v>
      </c>
      <c r="AC1486" s="119" t="s">
        <v>54</v>
      </c>
      <c r="AD1486" s="119" t="s">
        <v>412</v>
      </c>
      <c r="AE1486" s="119" t="s">
        <v>594</v>
      </c>
      <c r="AF1486" s="119" t="s">
        <v>54</v>
      </c>
      <c r="AG1486" s="119" t="s">
        <v>471</v>
      </c>
      <c r="AH1486" s="119" t="s">
        <v>54</v>
      </c>
      <c r="AI1486" s="119" t="s">
        <v>54</v>
      </c>
      <c r="AJ1486" s="119" t="s">
        <v>54</v>
      </c>
      <c r="AK1486" s="119" t="s">
        <v>54</v>
      </c>
      <c r="AL1486" s="119" t="s">
        <v>54</v>
      </c>
      <c r="AM1486" s="119">
        <v>0</v>
      </c>
      <c r="AN1486" s="119">
        <v>0</v>
      </c>
      <c r="AO1486" s="119">
        <v>6</v>
      </c>
      <c r="AP1486" s="119">
        <v>9</v>
      </c>
      <c r="AQ1486" s="119">
        <v>9</v>
      </c>
      <c r="AR1486" s="119">
        <v>2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19.399999999999999</v>
      </c>
      <c r="BI1486" s="119">
        <v>19.3</v>
      </c>
      <c r="BJ1486" s="119">
        <v>24.3</v>
      </c>
      <c r="BK1486" s="119">
        <v>27.9</v>
      </c>
      <c r="BL1486" s="119">
        <v>0</v>
      </c>
      <c r="BM1486" s="119" t="s">
        <v>706</v>
      </c>
    </row>
    <row r="1487" spans="1:65" s="119" customFormat="1" ht="11.4" x14ac:dyDescent="0.2">
      <c r="A1487" s="119" t="s">
        <v>115</v>
      </c>
      <c r="B1487" s="119">
        <v>3</v>
      </c>
      <c r="C1487" s="119">
        <v>0</v>
      </c>
      <c r="D1487" s="119">
        <v>3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54</v>
      </c>
      <c r="AB1487" s="119" t="s">
        <v>595</v>
      </c>
      <c r="AC1487" s="119" t="s">
        <v>54</v>
      </c>
      <c r="AD1487" s="119" t="s">
        <v>54</v>
      </c>
      <c r="AE1487" s="119" t="s">
        <v>54</v>
      </c>
      <c r="AF1487" s="119" t="s">
        <v>54</v>
      </c>
      <c r="AG1487" s="119" t="s">
        <v>54</v>
      </c>
      <c r="AH1487" s="119" t="s">
        <v>54</v>
      </c>
      <c r="AI1487" s="119" t="s">
        <v>54</v>
      </c>
      <c r="AJ1487" s="119" t="s">
        <v>54</v>
      </c>
      <c r="AK1487" s="119" t="s">
        <v>54</v>
      </c>
      <c r="AL1487" s="119" t="s">
        <v>54</v>
      </c>
      <c r="AM1487" s="119">
        <v>0</v>
      </c>
      <c r="AN1487" s="119">
        <v>0</v>
      </c>
      <c r="AO1487" s="119">
        <v>3</v>
      </c>
      <c r="AP1487" s="119">
        <v>0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10.8</v>
      </c>
      <c r="BI1487" s="119" t="s">
        <v>53</v>
      </c>
      <c r="BJ1487" s="119" t="s">
        <v>53</v>
      </c>
      <c r="BK1487" s="119" t="s">
        <v>53</v>
      </c>
      <c r="BL1487" s="119">
        <v>0</v>
      </c>
      <c r="BM1487" s="119" t="s">
        <v>705</v>
      </c>
    </row>
    <row r="1488" spans="1:65" s="119" customFormat="1" ht="11.4" x14ac:dyDescent="0.2">
      <c r="A1488" s="119" t="s">
        <v>115</v>
      </c>
      <c r="B1488" s="119">
        <v>15</v>
      </c>
      <c r="C1488" s="119">
        <v>0</v>
      </c>
      <c r="D1488" s="119">
        <v>13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86.67</v>
      </c>
      <c r="Q1488" s="119">
        <v>0</v>
      </c>
      <c r="R1488" s="119">
        <v>13.33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54</v>
      </c>
      <c r="AB1488" s="119" t="s">
        <v>512</v>
      </c>
      <c r="AC1488" s="119" t="s">
        <v>54</v>
      </c>
      <c r="AD1488" s="119" t="s">
        <v>502</v>
      </c>
      <c r="AE1488" s="119" t="s">
        <v>54</v>
      </c>
      <c r="AF1488" s="119" t="s">
        <v>54</v>
      </c>
      <c r="AG1488" s="119" t="s">
        <v>54</v>
      </c>
      <c r="AH1488" s="119" t="s">
        <v>54</v>
      </c>
      <c r="AI1488" s="119" t="s">
        <v>54</v>
      </c>
      <c r="AJ1488" s="119" t="s">
        <v>54</v>
      </c>
      <c r="AK1488" s="119" t="s">
        <v>54</v>
      </c>
      <c r="AL1488" s="119" t="s">
        <v>54</v>
      </c>
      <c r="AM1488" s="119">
        <v>0</v>
      </c>
      <c r="AN1488" s="119">
        <v>0</v>
      </c>
      <c r="AO1488" s="119">
        <v>1</v>
      </c>
      <c r="AP1488" s="119">
        <v>13</v>
      </c>
      <c r="AQ1488" s="119">
        <v>1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18.899999999999999</v>
      </c>
      <c r="BI1488" s="119">
        <v>19.600000000000001</v>
      </c>
      <c r="BJ1488" s="119">
        <v>19.899999999999999</v>
      </c>
      <c r="BK1488" s="119">
        <v>22.2</v>
      </c>
      <c r="BL1488" s="119">
        <v>0</v>
      </c>
      <c r="BM1488" s="119" t="s">
        <v>706</v>
      </c>
    </row>
    <row r="1489" spans="1:65" s="119" customFormat="1" ht="11.4" x14ac:dyDescent="0.2">
      <c r="A1489" s="119" t="s">
        <v>116</v>
      </c>
      <c r="B1489" s="119">
        <v>8</v>
      </c>
      <c r="C1489" s="119">
        <v>0</v>
      </c>
      <c r="D1489" s="119">
        <v>8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54</v>
      </c>
      <c r="AB1489" s="119" t="s">
        <v>498</v>
      </c>
      <c r="AC1489" s="119" t="s">
        <v>54</v>
      </c>
      <c r="AD1489" s="119" t="s">
        <v>54</v>
      </c>
      <c r="AE1489" s="119" t="s">
        <v>54</v>
      </c>
      <c r="AF1489" s="119" t="s">
        <v>54</v>
      </c>
      <c r="AG1489" s="119" t="s">
        <v>54</v>
      </c>
      <c r="AH1489" s="119" t="s">
        <v>54</v>
      </c>
      <c r="AI1489" s="119" t="s">
        <v>54</v>
      </c>
      <c r="AJ1489" s="119" t="s">
        <v>54</v>
      </c>
      <c r="AK1489" s="119" t="s">
        <v>54</v>
      </c>
      <c r="AL1489" s="119" t="s">
        <v>54</v>
      </c>
      <c r="AM1489" s="119">
        <v>0</v>
      </c>
      <c r="AN1489" s="119">
        <v>7</v>
      </c>
      <c r="AO1489" s="119">
        <v>0</v>
      </c>
      <c r="AP1489" s="119">
        <v>1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10.6</v>
      </c>
      <c r="BI1489" s="119" t="s">
        <v>53</v>
      </c>
      <c r="BJ1489" s="119" t="s">
        <v>53</v>
      </c>
      <c r="BK1489" s="119" t="s">
        <v>53</v>
      </c>
      <c r="BL1489" s="119">
        <v>0</v>
      </c>
      <c r="BM1489" s="119" t="s">
        <v>705</v>
      </c>
    </row>
    <row r="1490" spans="1:65" s="119" customFormat="1" ht="11.4" x14ac:dyDescent="0.2">
      <c r="A1490" s="119" t="s">
        <v>116</v>
      </c>
      <c r="B1490" s="119">
        <v>26</v>
      </c>
      <c r="C1490" s="119">
        <v>0</v>
      </c>
      <c r="D1490" s="119">
        <v>16</v>
      </c>
      <c r="E1490" s="119">
        <v>0</v>
      </c>
      <c r="F1490" s="119">
        <v>10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61.54</v>
      </c>
      <c r="Q1490" s="119">
        <v>0</v>
      </c>
      <c r="R1490" s="119">
        <v>38.46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54</v>
      </c>
      <c r="AB1490" s="119" t="s">
        <v>504</v>
      </c>
      <c r="AC1490" s="119" t="s">
        <v>54</v>
      </c>
      <c r="AD1490" s="119" t="s">
        <v>561</v>
      </c>
      <c r="AE1490" s="119" t="s">
        <v>54</v>
      </c>
      <c r="AF1490" s="119" t="s">
        <v>54</v>
      </c>
      <c r="AG1490" s="119" t="s">
        <v>54</v>
      </c>
      <c r="AH1490" s="119" t="s">
        <v>54</v>
      </c>
      <c r="AI1490" s="119" t="s">
        <v>54</v>
      </c>
      <c r="AJ1490" s="119" t="s">
        <v>54</v>
      </c>
      <c r="AK1490" s="119" t="s">
        <v>54</v>
      </c>
      <c r="AL1490" s="119" t="s">
        <v>54</v>
      </c>
      <c r="AM1490" s="119">
        <v>0</v>
      </c>
      <c r="AN1490" s="119">
        <v>0</v>
      </c>
      <c r="AO1490" s="119">
        <v>8</v>
      </c>
      <c r="AP1490" s="119">
        <v>7</v>
      </c>
      <c r="AQ1490" s="119">
        <v>4</v>
      </c>
      <c r="AR1490" s="119">
        <v>5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19.600000000000001</v>
      </c>
      <c r="BI1490" s="119">
        <v>18.5</v>
      </c>
      <c r="BJ1490" s="119">
        <v>28.5</v>
      </c>
      <c r="BK1490" s="119">
        <v>32.9</v>
      </c>
      <c r="BL1490" s="119">
        <v>0</v>
      </c>
      <c r="BM1490" s="119" t="s">
        <v>706</v>
      </c>
    </row>
    <row r="1491" spans="1:65" s="119" customFormat="1" ht="11.4" x14ac:dyDescent="0.2">
      <c r="A1491" s="119" t="s">
        <v>117</v>
      </c>
      <c r="B1491" s="119">
        <v>3</v>
      </c>
      <c r="C1491" s="119">
        <v>0</v>
      </c>
      <c r="D1491" s="119">
        <v>3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54</v>
      </c>
      <c r="AB1491" s="119" t="s">
        <v>515</v>
      </c>
      <c r="AC1491" s="119" t="s">
        <v>54</v>
      </c>
      <c r="AD1491" s="119" t="s">
        <v>54</v>
      </c>
      <c r="AE1491" s="119" t="s">
        <v>54</v>
      </c>
      <c r="AF1491" s="119" t="s">
        <v>54</v>
      </c>
      <c r="AG1491" s="119" t="s">
        <v>54</v>
      </c>
      <c r="AH1491" s="119" t="s">
        <v>54</v>
      </c>
      <c r="AI1491" s="119" t="s">
        <v>54</v>
      </c>
      <c r="AJ1491" s="119" t="s">
        <v>54</v>
      </c>
      <c r="AK1491" s="119" t="s">
        <v>54</v>
      </c>
      <c r="AL1491" s="119" t="s">
        <v>54</v>
      </c>
      <c r="AM1491" s="119">
        <v>0</v>
      </c>
      <c r="AN1491" s="119">
        <v>1</v>
      </c>
      <c r="AO1491" s="119">
        <v>1</v>
      </c>
      <c r="AP1491" s="119">
        <v>1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12.6</v>
      </c>
      <c r="BI1491" s="119" t="s">
        <v>53</v>
      </c>
      <c r="BJ1491" s="119" t="s">
        <v>53</v>
      </c>
      <c r="BK1491" s="119" t="s">
        <v>53</v>
      </c>
      <c r="BL1491" s="119">
        <v>0</v>
      </c>
      <c r="BM1491" s="119" t="s">
        <v>705</v>
      </c>
    </row>
    <row r="1492" spans="1:65" s="119" customFormat="1" ht="11.4" x14ac:dyDescent="0.2">
      <c r="A1492" s="119" t="s">
        <v>117</v>
      </c>
      <c r="B1492" s="119">
        <v>27</v>
      </c>
      <c r="C1492" s="119">
        <v>0</v>
      </c>
      <c r="D1492" s="119">
        <v>18</v>
      </c>
      <c r="E1492" s="119">
        <v>0</v>
      </c>
      <c r="F1492" s="119">
        <v>8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66.67</v>
      </c>
      <c r="Q1492" s="119">
        <v>0</v>
      </c>
      <c r="R1492" s="119">
        <v>29.63</v>
      </c>
      <c r="S1492" s="119">
        <v>3.7040000000000002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54</v>
      </c>
      <c r="AB1492" s="119" t="s">
        <v>382</v>
      </c>
      <c r="AC1492" s="119" t="s">
        <v>54</v>
      </c>
      <c r="AD1492" s="119" t="s">
        <v>412</v>
      </c>
      <c r="AE1492" s="119" t="s">
        <v>655</v>
      </c>
      <c r="AF1492" s="119" t="s">
        <v>54</v>
      </c>
      <c r="AG1492" s="119" t="s">
        <v>54</v>
      </c>
      <c r="AH1492" s="119" t="s">
        <v>54</v>
      </c>
      <c r="AI1492" s="119" t="s">
        <v>54</v>
      </c>
      <c r="AJ1492" s="119" t="s">
        <v>54</v>
      </c>
      <c r="AK1492" s="119" t="s">
        <v>54</v>
      </c>
      <c r="AL1492" s="119" t="s">
        <v>54</v>
      </c>
      <c r="AM1492" s="119">
        <v>0</v>
      </c>
      <c r="AN1492" s="119">
        <v>2</v>
      </c>
      <c r="AO1492" s="119">
        <v>3</v>
      </c>
      <c r="AP1492" s="119">
        <v>12</v>
      </c>
      <c r="AQ1492" s="119">
        <v>7</v>
      </c>
      <c r="AR1492" s="119">
        <v>3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18.600000000000001</v>
      </c>
      <c r="BI1492" s="119">
        <v>19.399999999999999</v>
      </c>
      <c r="BJ1492" s="119">
        <v>23.6</v>
      </c>
      <c r="BK1492" s="119">
        <v>28.5</v>
      </c>
      <c r="BL1492" s="119">
        <v>0</v>
      </c>
      <c r="BM1492" s="119" t="s">
        <v>706</v>
      </c>
    </row>
    <row r="1493" spans="1:65" s="119" customFormat="1" ht="11.4" x14ac:dyDescent="0.2">
      <c r="A1493" s="119" t="s">
        <v>118</v>
      </c>
      <c r="B1493" s="119">
        <v>10</v>
      </c>
      <c r="C1493" s="119">
        <v>0</v>
      </c>
      <c r="D1493" s="119">
        <v>10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54</v>
      </c>
      <c r="AB1493" s="119" t="s">
        <v>498</v>
      </c>
      <c r="AC1493" s="119" t="s">
        <v>54</v>
      </c>
      <c r="AD1493" s="119" t="s">
        <v>54</v>
      </c>
      <c r="AE1493" s="119" t="s">
        <v>54</v>
      </c>
      <c r="AF1493" s="119" t="s">
        <v>54</v>
      </c>
      <c r="AG1493" s="119" t="s">
        <v>54</v>
      </c>
      <c r="AH1493" s="119" t="s">
        <v>54</v>
      </c>
      <c r="AI1493" s="119" t="s">
        <v>54</v>
      </c>
      <c r="AJ1493" s="119" t="s">
        <v>54</v>
      </c>
      <c r="AK1493" s="119" t="s">
        <v>54</v>
      </c>
      <c r="AL1493" s="119" t="s">
        <v>54</v>
      </c>
      <c r="AM1493" s="119">
        <v>0</v>
      </c>
      <c r="AN1493" s="119">
        <v>9</v>
      </c>
      <c r="AO1493" s="119">
        <v>0</v>
      </c>
      <c r="AP1493" s="119">
        <v>1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10.6</v>
      </c>
      <c r="BI1493" s="119" t="s">
        <v>53</v>
      </c>
      <c r="BJ1493" s="119" t="s">
        <v>53</v>
      </c>
      <c r="BK1493" s="119" t="s">
        <v>53</v>
      </c>
      <c r="BL1493" s="119">
        <v>0</v>
      </c>
      <c r="BM1493" s="119" t="s">
        <v>705</v>
      </c>
    </row>
    <row r="1494" spans="1:65" s="119" customFormat="1" ht="11.4" x14ac:dyDescent="0.2">
      <c r="A1494" s="119" t="s">
        <v>118</v>
      </c>
      <c r="B1494" s="119">
        <v>24</v>
      </c>
      <c r="C1494" s="119">
        <v>1</v>
      </c>
      <c r="D1494" s="119">
        <v>19</v>
      </c>
      <c r="E1494" s="119">
        <v>0</v>
      </c>
      <c r="F1494" s="119">
        <v>3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4.1669999999999998</v>
      </c>
      <c r="P1494" s="119">
        <v>79.17</v>
      </c>
      <c r="Q1494" s="119">
        <v>0</v>
      </c>
      <c r="R1494" s="119">
        <v>12.5</v>
      </c>
      <c r="S1494" s="119">
        <v>4.1669999999999998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423</v>
      </c>
      <c r="AB1494" s="119" t="s">
        <v>493</v>
      </c>
      <c r="AC1494" s="119" t="s">
        <v>54</v>
      </c>
      <c r="AD1494" s="119" t="s">
        <v>390</v>
      </c>
      <c r="AE1494" s="119" t="s">
        <v>497</v>
      </c>
      <c r="AF1494" s="119" t="s">
        <v>54</v>
      </c>
      <c r="AG1494" s="119" t="s">
        <v>54</v>
      </c>
      <c r="AH1494" s="119" t="s">
        <v>54</v>
      </c>
      <c r="AI1494" s="119" t="s">
        <v>54</v>
      </c>
      <c r="AJ1494" s="119" t="s">
        <v>54</v>
      </c>
      <c r="AK1494" s="119" t="s">
        <v>54</v>
      </c>
      <c r="AL1494" s="119" t="s">
        <v>54</v>
      </c>
      <c r="AM1494" s="119">
        <v>0</v>
      </c>
      <c r="AN1494" s="119">
        <v>1</v>
      </c>
      <c r="AO1494" s="119">
        <v>5</v>
      </c>
      <c r="AP1494" s="119">
        <v>16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16.100000000000001</v>
      </c>
      <c r="BI1494" s="119">
        <v>16.8</v>
      </c>
      <c r="BJ1494" s="119">
        <v>18.399999999999999</v>
      </c>
      <c r="BK1494" s="119">
        <v>22.5</v>
      </c>
      <c r="BL1494" s="119">
        <v>0</v>
      </c>
      <c r="BM1494" s="119" t="s">
        <v>706</v>
      </c>
    </row>
    <row r="1495" spans="1:65" s="119" customFormat="1" ht="11.4" x14ac:dyDescent="0.2">
      <c r="A1495" s="119" t="s">
        <v>119</v>
      </c>
      <c r="B1495" s="119">
        <v>1</v>
      </c>
      <c r="C1495" s="119">
        <v>0</v>
      </c>
      <c r="D1495" s="119">
        <v>1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54</v>
      </c>
      <c r="AB1495" s="119" t="s">
        <v>563</v>
      </c>
      <c r="AC1495" s="119" t="s">
        <v>54</v>
      </c>
      <c r="AD1495" s="119" t="s">
        <v>54</v>
      </c>
      <c r="AE1495" s="119" t="s">
        <v>54</v>
      </c>
      <c r="AF1495" s="119" t="s">
        <v>54</v>
      </c>
      <c r="AG1495" s="119" t="s">
        <v>54</v>
      </c>
      <c r="AH1495" s="119" t="s">
        <v>54</v>
      </c>
      <c r="AI1495" s="119" t="s">
        <v>54</v>
      </c>
      <c r="AJ1495" s="119" t="s">
        <v>54</v>
      </c>
      <c r="AK1495" s="119" t="s">
        <v>54</v>
      </c>
      <c r="AL1495" s="119" t="s">
        <v>54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0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25.5</v>
      </c>
      <c r="BI1495" s="119" t="s">
        <v>53</v>
      </c>
      <c r="BJ1495" s="119" t="s">
        <v>53</v>
      </c>
      <c r="BK1495" s="119" t="s">
        <v>53</v>
      </c>
      <c r="BL1495" s="119">
        <v>0</v>
      </c>
      <c r="BM1495" s="119" t="s">
        <v>705</v>
      </c>
    </row>
    <row r="1496" spans="1:65" s="119" customFormat="1" ht="11.4" x14ac:dyDescent="0.2">
      <c r="A1496" s="119" t="s">
        <v>119</v>
      </c>
      <c r="B1496" s="119">
        <v>15</v>
      </c>
      <c r="C1496" s="119">
        <v>0</v>
      </c>
      <c r="D1496" s="119">
        <v>8</v>
      </c>
      <c r="E1496" s="119">
        <v>0</v>
      </c>
      <c r="F1496" s="119">
        <v>6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53.33</v>
      </c>
      <c r="Q1496" s="119">
        <v>0</v>
      </c>
      <c r="R1496" s="119">
        <v>40</v>
      </c>
      <c r="S1496" s="119">
        <v>6.6669999999999998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54</v>
      </c>
      <c r="AB1496" s="119" t="s">
        <v>496</v>
      </c>
      <c r="AC1496" s="119" t="s">
        <v>54</v>
      </c>
      <c r="AD1496" s="119" t="s">
        <v>517</v>
      </c>
      <c r="AE1496" s="119" t="s">
        <v>536</v>
      </c>
      <c r="AF1496" s="119" t="s">
        <v>54</v>
      </c>
      <c r="AG1496" s="119" t="s">
        <v>54</v>
      </c>
      <c r="AH1496" s="119" t="s">
        <v>54</v>
      </c>
      <c r="AI1496" s="119" t="s">
        <v>54</v>
      </c>
      <c r="AJ1496" s="119" t="s">
        <v>54</v>
      </c>
      <c r="AK1496" s="119" t="s">
        <v>54</v>
      </c>
      <c r="AL1496" s="119" t="s">
        <v>54</v>
      </c>
      <c r="AM1496" s="119">
        <v>0</v>
      </c>
      <c r="AN1496" s="119">
        <v>0</v>
      </c>
      <c r="AO1496" s="119">
        <v>1</v>
      </c>
      <c r="AP1496" s="119">
        <v>9</v>
      </c>
      <c r="AQ1496" s="119">
        <v>2</v>
      </c>
      <c r="AR1496" s="119">
        <v>3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19.2</v>
      </c>
      <c r="BI1496" s="119">
        <v>18.5</v>
      </c>
      <c r="BJ1496" s="119">
        <v>25.5</v>
      </c>
      <c r="BK1496" s="119">
        <v>25.8</v>
      </c>
      <c r="BL1496" s="119">
        <v>0</v>
      </c>
      <c r="BM1496" s="119" t="s">
        <v>706</v>
      </c>
    </row>
    <row r="1497" spans="1:65" s="119" customFormat="1" ht="11.4" x14ac:dyDescent="0.2">
      <c r="A1497" s="119" t="s">
        <v>120</v>
      </c>
      <c r="B1497" s="119">
        <v>7</v>
      </c>
      <c r="C1497" s="119">
        <v>0</v>
      </c>
      <c r="D1497" s="119">
        <v>7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54</v>
      </c>
      <c r="AB1497" s="119" t="s">
        <v>665</v>
      </c>
      <c r="AC1497" s="119" t="s">
        <v>54</v>
      </c>
      <c r="AD1497" s="119" t="s">
        <v>54</v>
      </c>
      <c r="AE1497" s="119" t="s">
        <v>54</v>
      </c>
      <c r="AF1497" s="119" t="s">
        <v>54</v>
      </c>
      <c r="AG1497" s="119" t="s">
        <v>54</v>
      </c>
      <c r="AH1497" s="119" t="s">
        <v>54</v>
      </c>
      <c r="AI1497" s="119" t="s">
        <v>54</v>
      </c>
      <c r="AJ1497" s="119" t="s">
        <v>54</v>
      </c>
      <c r="AK1497" s="119" t="s">
        <v>54</v>
      </c>
      <c r="AL1497" s="119" t="s">
        <v>54</v>
      </c>
      <c r="AM1497" s="119">
        <v>0</v>
      </c>
      <c r="AN1497" s="119">
        <v>7</v>
      </c>
      <c r="AO1497" s="119">
        <v>0</v>
      </c>
      <c r="AP1497" s="119">
        <v>0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9.5</v>
      </c>
      <c r="BI1497" s="119" t="s">
        <v>53</v>
      </c>
      <c r="BJ1497" s="119" t="s">
        <v>53</v>
      </c>
      <c r="BK1497" s="119" t="s">
        <v>53</v>
      </c>
      <c r="BL1497" s="119">
        <v>0</v>
      </c>
      <c r="BM1497" s="119" t="s">
        <v>705</v>
      </c>
    </row>
    <row r="1498" spans="1:65" s="119" customFormat="1" ht="11.4" x14ac:dyDescent="0.2">
      <c r="A1498" s="119" t="s">
        <v>120</v>
      </c>
      <c r="B1498" s="119">
        <v>9</v>
      </c>
      <c r="C1498" s="119">
        <v>0</v>
      </c>
      <c r="D1498" s="119">
        <v>7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77.78</v>
      </c>
      <c r="Q1498" s="119">
        <v>0</v>
      </c>
      <c r="R1498" s="119">
        <v>22.22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54</v>
      </c>
      <c r="AB1498" s="119" t="s">
        <v>429</v>
      </c>
      <c r="AC1498" s="119" t="s">
        <v>54</v>
      </c>
      <c r="AD1498" s="119" t="s">
        <v>464</v>
      </c>
      <c r="AE1498" s="119" t="s">
        <v>54</v>
      </c>
      <c r="AF1498" s="119" t="s">
        <v>54</v>
      </c>
      <c r="AG1498" s="119" t="s">
        <v>54</v>
      </c>
      <c r="AH1498" s="119" t="s">
        <v>54</v>
      </c>
      <c r="AI1498" s="119" t="s">
        <v>54</v>
      </c>
      <c r="AJ1498" s="119" t="s">
        <v>54</v>
      </c>
      <c r="AK1498" s="119" t="s">
        <v>54</v>
      </c>
      <c r="AL1498" s="119" t="s">
        <v>54</v>
      </c>
      <c r="AM1498" s="119">
        <v>0</v>
      </c>
      <c r="AN1498" s="119">
        <v>0</v>
      </c>
      <c r="AO1498" s="119">
        <v>1</v>
      </c>
      <c r="AP1498" s="119">
        <v>8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15.7</v>
      </c>
      <c r="BI1498" s="119" t="s">
        <v>53</v>
      </c>
      <c r="BJ1498" s="119" t="s">
        <v>53</v>
      </c>
      <c r="BK1498" s="119" t="s">
        <v>53</v>
      </c>
      <c r="BL1498" s="119">
        <v>0</v>
      </c>
      <c r="BM1498" s="119" t="s">
        <v>706</v>
      </c>
    </row>
    <row r="1499" spans="1:65" s="119" customFormat="1" ht="11.4" x14ac:dyDescent="0.2">
      <c r="A1499" s="119" t="s">
        <v>121</v>
      </c>
      <c r="B1499" s="119">
        <v>3</v>
      </c>
      <c r="C1499" s="119">
        <v>0</v>
      </c>
      <c r="D1499" s="119">
        <v>3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54</v>
      </c>
      <c r="AB1499" s="119" t="s">
        <v>665</v>
      </c>
      <c r="AC1499" s="119" t="s">
        <v>54</v>
      </c>
      <c r="AD1499" s="119" t="s">
        <v>54</v>
      </c>
      <c r="AE1499" s="119" t="s">
        <v>54</v>
      </c>
      <c r="AF1499" s="119" t="s">
        <v>54</v>
      </c>
      <c r="AG1499" s="119" t="s">
        <v>54</v>
      </c>
      <c r="AH1499" s="119" t="s">
        <v>54</v>
      </c>
      <c r="AI1499" s="119" t="s">
        <v>54</v>
      </c>
      <c r="AJ1499" s="119" t="s">
        <v>54</v>
      </c>
      <c r="AK1499" s="119" t="s">
        <v>54</v>
      </c>
      <c r="AL1499" s="119" t="s">
        <v>54</v>
      </c>
      <c r="AM1499" s="119">
        <v>0</v>
      </c>
      <c r="AN1499" s="119">
        <v>3</v>
      </c>
      <c r="AO1499" s="119">
        <v>0</v>
      </c>
      <c r="AP1499" s="119">
        <v>0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9.5</v>
      </c>
      <c r="BI1499" s="119" t="s">
        <v>53</v>
      </c>
      <c r="BJ1499" s="119" t="s">
        <v>53</v>
      </c>
      <c r="BK1499" s="119" t="s">
        <v>53</v>
      </c>
      <c r="BL1499" s="119">
        <v>0</v>
      </c>
      <c r="BM1499" s="119" t="s">
        <v>705</v>
      </c>
    </row>
    <row r="1500" spans="1:65" s="119" customFormat="1" ht="11.4" x14ac:dyDescent="0.2">
      <c r="A1500" s="119" t="s">
        <v>121</v>
      </c>
      <c r="B1500" s="119">
        <v>15</v>
      </c>
      <c r="C1500" s="119">
        <v>0</v>
      </c>
      <c r="D1500" s="119">
        <v>9</v>
      </c>
      <c r="E1500" s="119">
        <v>0</v>
      </c>
      <c r="F1500" s="119">
        <v>6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60</v>
      </c>
      <c r="Q1500" s="119">
        <v>0</v>
      </c>
      <c r="R1500" s="119">
        <v>40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54</v>
      </c>
      <c r="AB1500" s="119" t="s">
        <v>502</v>
      </c>
      <c r="AC1500" s="119" t="s">
        <v>54</v>
      </c>
      <c r="AD1500" s="119" t="s">
        <v>504</v>
      </c>
      <c r="AE1500" s="119" t="s">
        <v>54</v>
      </c>
      <c r="AF1500" s="119" t="s">
        <v>54</v>
      </c>
      <c r="AG1500" s="119" t="s">
        <v>54</v>
      </c>
      <c r="AH1500" s="119" t="s">
        <v>54</v>
      </c>
      <c r="AI1500" s="119" t="s">
        <v>54</v>
      </c>
      <c r="AJ1500" s="119" t="s">
        <v>54</v>
      </c>
      <c r="AK1500" s="119" t="s">
        <v>54</v>
      </c>
      <c r="AL1500" s="119" t="s">
        <v>54</v>
      </c>
      <c r="AM1500" s="119">
        <v>0</v>
      </c>
      <c r="AN1500" s="119">
        <v>1</v>
      </c>
      <c r="AO1500" s="119">
        <v>2</v>
      </c>
      <c r="AP1500" s="119">
        <v>11</v>
      </c>
      <c r="AQ1500" s="119">
        <v>1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17.100000000000001</v>
      </c>
      <c r="BI1500" s="119">
        <v>18.100000000000001</v>
      </c>
      <c r="BJ1500" s="119">
        <v>18.5</v>
      </c>
      <c r="BK1500" s="119">
        <v>21.3</v>
      </c>
      <c r="BL1500" s="119">
        <v>0</v>
      </c>
      <c r="BM1500" s="119" t="s">
        <v>706</v>
      </c>
    </row>
    <row r="1501" spans="1:65" s="119" customFormat="1" ht="11.4" x14ac:dyDescent="0.2">
      <c r="A1501" s="119" t="s">
        <v>122</v>
      </c>
      <c r="B1501" s="119">
        <v>9</v>
      </c>
      <c r="C1501" s="119">
        <v>0</v>
      </c>
      <c r="D1501" s="119">
        <v>9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54</v>
      </c>
      <c r="AB1501" s="119" t="s">
        <v>672</v>
      </c>
      <c r="AC1501" s="119" t="s">
        <v>54</v>
      </c>
      <c r="AD1501" s="119" t="s">
        <v>54</v>
      </c>
      <c r="AE1501" s="119" t="s">
        <v>54</v>
      </c>
      <c r="AF1501" s="119" t="s">
        <v>54</v>
      </c>
      <c r="AG1501" s="119" t="s">
        <v>54</v>
      </c>
      <c r="AH1501" s="119" t="s">
        <v>54</v>
      </c>
      <c r="AI1501" s="119" t="s">
        <v>54</v>
      </c>
      <c r="AJ1501" s="119" t="s">
        <v>54</v>
      </c>
      <c r="AK1501" s="119" t="s">
        <v>54</v>
      </c>
      <c r="AL1501" s="119" t="s">
        <v>54</v>
      </c>
      <c r="AM1501" s="119">
        <v>0</v>
      </c>
      <c r="AN1501" s="119">
        <v>9</v>
      </c>
      <c r="AO1501" s="119">
        <v>0</v>
      </c>
      <c r="AP1501" s="119">
        <v>0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7.5</v>
      </c>
      <c r="BI1501" s="119" t="s">
        <v>53</v>
      </c>
      <c r="BJ1501" s="119" t="s">
        <v>53</v>
      </c>
      <c r="BK1501" s="119" t="s">
        <v>53</v>
      </c>
      <c r="BL1501" s="119">
        <v>0</v>
      </c>
      <c r="BM1501" s="119" t="s">
        <v>705</v>
      </c>
    </row>
    <row r="1502" spans="1:65" s="119" customFormat="1" ht="11.4" x14ac:dyDescent="0.2">
      <c r="A1502" s="119" t="s">
        <v>122</v>
      </c>
      <c r="B1502" s="119">
        <v>13</v>
      </c>
      <c r="C1502" s="119">
        <v>0</v>
      </c>
      <c r="D1502" s="119">
        <v>11</v>
      </c>
      <c r="E1502" s="119">
        <v>0</v>
      </c>
      <c r="F1502" s="119">
        <v>2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84.62</v>
      </c>
      <c r="Q1502" s="119">
        <v>0</v>
      </c>
      <c r="R1502" s="119">
        <v>15.38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54</v>
      </c>
      <c r="AB1502" s="119" t="s">
        <v>508</v>
      </c>
      <c r="AC1502" s="119" t="s">
        <v>54</v>
      </c>
      <c r="AD1502" s="119" t="s">
        <v>414</v>
      </c>
      <c r="AE1502" s="119" t="s">
        <v>54</v>
      </c>
      <c r="AF1502" s="119" t="s">
        <v>54</v>
      </c>
      <c r="AG1502" s="119" t="s">
        <v>54</v>
      </c>
      <c r="AH1502" s="119" t="s">
        <v>54</v>
      </c>
      <c r="AI1502" s="119" t="s">
        <v>54</v>
      </c>
      <c r="AJ1502" s="119" t="s">
        <v>54</v>
      </c>
      <c r="AK1502" s="119" t="s">
        <v>54</v>
      </c>
      <c r="AL1502" s="119" t="s">
        <v>54</v>
      </c>
      <c r="AM1502" s="119">
        <v>0</v>
      </c>
      <c r="AN1502" s="119">
        <v>2</v>
      </c>
      <c r="AO1502" s="119">
        <v>2</v>
      </c>
      <c r="AP1502" s="119">
        <v>7</v>
      </c>
      <c r="AQ1502" s="119">
        <v>1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15.3</v>
      </c>
      <c r="BI1502" s="119">
        <v>15.8</v>
      </c>
      <c r="BJ1502" s="119">
        <v>20</v>
      </c>
      <c r="BK1502" s="119">
        <v>25.1</v>
      </c>
      <c r="BL1502" s="119">
        <v>0</v>
      </c>
      <c r="BM1502" s="119" t="s">
        <v>706</v>
      </c>
    </row>
    <row r="1503" spans="1:65" s="119" customFormat="1" ht="11.4" x14ac:dyDescent="0.2">
      <c r="A1503" s="119" t="s">
        <v>123</v>
      </c>
      <c r="B1503" s="119">
        <v>4</v>
      </c>
      <c r="C1503" s="119">
        <v>0</v>
      </c>
      <c r="D1503" s="119">
        <v>4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54</v>
      </c>
      <c r="AB1503" s="119" t="s">
        <v>664</v>
      </c>
      <c r="AC1503" s="119" t="s">
        <v>54</v>
      </c>
      <c r="AD1503" s="119" t="s">
        <v>54</v>
      </c>
      <c r="AE1503" s="119" t="s">
        <v>54</v>
      </c>
      <c r="AF1503" s="119" t="s">
        <v>54</v>
      </c>
      <c r="AG1503" s="119" t="s">
        <v>54</v>
      </c>
      <c r="AH1503" s="119" t="s">
        <v>54</v>
      </c>
      <c r="AI1503" s="119" t="s">
        <v>54</v>
      </c>
      <c r="AJ1503" s="119" t="s">
        <v>54</v>
      </c>
      <c r="AK1503" s="119" t="s">
        <v>54</v>
      </c>
      <c r="AL1503" s="119" t="s">
        <v>54</v>
      </c>
      <c r="AM1503" s="119">
        <v>0</v>
      </c>
      <c r="AN1503" s="119">
        <v>4</v>
      </c>
      <c r="AO1503" s="119">
        <v>0</v>
      </c>
      <c r="AP1503" s="119">
        <v>0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7</v>
      </c>
      <c r="BI1503" s="119" t="s">
        <v>53</v>
      </c>
      <c r="BJ1503" s="119" t="s">
        <v>53</v>
      </c>
      <c r="BK1503" s="119" t="s">
        <v>53</v>
      </c>
      <c r="BL1503" s="119">
        <v>0</v>
      </c>
      <c r="BM1503" s="119" t="s">
        <v>705</v>
      </c>
    </row>
    <row r="1504" spans="1:65" s="119" customFormat="1" ht="11.4" x14ac:dyDescent="0.2">
      <c r="A1504" s="119" t="s">
        <v>123</v>
      </c>
      <c r="B1504" s="119">
        <v>18</v>
      </c>
      <c r="C1504" s="119">
        <v>0</v>
      </c>
      <c r="D1504" s="119">
        <v>16</v>
      </c>
      <c r="E1504" s="119">
        <v>0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88.89</v>
      </c>
      <c r="Q1504" s="119">
        <v>0</v>
      </c>
      <c r="R1504" s="119">
        <v>11.11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54</v>
      </c>
      <c r="AB1504" s="119" t="s">
        <v>465</v>
      </c>
      <c r="AC1504" s="119" t="s">
        <v>54</v>
      </c>
      <c r="AD1504" s="119" t="s">
        <v>487</v>
      </c>
      <c r="AE1504" s="119" t="s">
        <v>54</v>
      </c>
      <c r="AF1504" s="119" t="s">
        <v>54</v>
      </c>
      <c r="AG1504" s="119" t="s">
        <v>54</v>
      </c>
      <c r="AH1504" s="119" t="s">
        <v>54</v>
      </c>
      <c r="AI1504" s="119" t="s">
        <v>54</v>
      </c>
      <c r="AJ1504" s="119" t="s">
        <v>54</v>
      </c>
      <c r="AK1504" s="119" t="s">
        <v>54</v>
      </c>
      <c r="AL1504" s="119" t="s">
        <v>54</v>
      </c>
      <c r="AM1504" s="119">
        <v>0</v>
      </c>
      <c r="AN1504" s="119">
        <v>0</v>
      </c>
      <c r="AO1504" s="119">
        <v>16</v>
      </c>
      <c r="AP1504" s="119">
        <v>2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13</v>
      </c>
      <c r="BI1504" s="119">
        <v>13.2</v>
      </c>
      <c r="BJ1504" s="119">
        <v>14.2</v>
      </c>
      <c r="BK1504" s="119">
        <v>15.2</v>
      </c>
      <c r="BL1504" s="119">
        <v>0</v>
      </c>
      <c r="BM1504" s="119" t="s">
        <v>706</v>
      </c>
    </row>
    <row r="1505" spans="1:65" s="119" customFormat="1" ht="11.4" x14ac:dyDescent="0.2">
      <c r="A1505" s="119" t="s">
        <v>124</v>
      </c>
      <c r="B1505" s="119">
        <v>22</v>
      </c>
      <c r="C1505" s="119">
        <v>0</v>
      </c>
      <c r="D1505" s="119">
        <v>22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54</v>
      </c>
      <c r="AB1505" s="119" t="s">
        <v>683</v>
      </c>
      <c r="AC1505" s="119" t="s">
        <v>54</v>
      </c>
      <c r="AD1505" s="119" t="s">
        <v>54</v>
      </c>
      <c r="AE1505" s="119" t="s">
        <v>54</v>
      </c>
      <c r="AF1505" s="119" t="s">
        <v>54</v>
      </c>
      <c r="AG1505" s="119" t="s">
        <v>54</v>
      </c>
      <c r="AH1505" s="119" t="s">
        <v>54</v>
      </c>
      <c r="AI1505" s="119" t="s">
        <v>54</v>
      </c>
      <c r="AJ1505" s="119" t="s">
        <v>54</v>
      </c>
      <c r="AK1505" s="119" t="s">
        <v>54</v>
      </c>
      <c r="AL1505" s="119" t="s">
        <v>54</v>
      </c>
      <c r="AM1505" s="119">
        <v>0</v>
      </c>
      <c r="AN1505" s="119">
        <v>22</v>
      </c>
      <c r="AO1505" s="119">
        <v>0</v>
      </c>
      <c r="AP1505" s="119">
        <v>0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5.9</v>
      </c>
      <c r="BI1505" s="119">
        <v>5.8</v>
      </c>
      <c r="BJ1505" s="119">
        <v>6</v>
      </c>
      <c r="BK1505" s="119">
        <v>6</v>
      </c>
      <c r="BL1505" s="119">
        <v>0</v>
      </c>
      <c r="BM1505" s="119" t="s">
        <v>705</v>
      </c>
    </row>
    <row r="1506" spans="1:65" s="119" customFormat="1" ht="11.4" x14ac:dyDescent="0.2">
      <c r="A1506" s="119" t="s">
        <v>124</v>
      </c>
      <c r="B1506" s="119">
        <v>29</v>
      </c>
      <c r="C1506" s="119">
        <v>0</v>
      </c>
      <c r="D1506" s="119">
        <v>25</v>
      </c>
      <c r="E1506" s="119">
        <v>0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86.21</v>
      </c>
      <c r="Q1506" s="119">
        <v>0</v>
      </c>
      <c r="R1506" s="119">
        <v>13.79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54</v>
      </c>
      <c r="AB1506" s="119" t="s">
        <v>515</v>
      </c>
      <c r="AC1506" s="119" t="s">
        <v>54</v>
      </c>
      <c r="AD1506" s="119" t="s">
        <v>489</v>
      </c>
      <c r="AE1506" s="119" t="s">
        <v>54</v>
      </c>
      <c r="AF1506" s="119" t="s">
        <v>54</v>
      </c>
      <c r="AG1506" s="119" t="s">
        <v>54</v>
      </c>
      <c r="AH1506" s="119" t="s">
        <v>54</v>
      </c>
      <c r="AI1506" s="119" t="s">
        <v>54</v>
      </c>
      <c r="AJ1506" s="119" t="s">
        <v>54</v>
      </c>
      <c r="AK1506" s="119" t="s">
        <v>54</v>
      </c>
      <c r="AL1506" s="119" t="s">
        <v>54</v>
      </c>
      <c r="AM1506" s="119">
        <v>0</v>
      </c>
      <c r="AN1506" s="119">
        <v>0</v>
      </c>
      <c r="AO1506" s="119">
        <v>28</v>
      </c>
      <c r="AP1506" s="119">
        <v>1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12.7</v>
      </c>
      <c r="BI1506" s="119">
        <v>12.4</v>
      </c>
      <c r="BJ1506" s="119">
        <v>13.3</v>
      </c>
      <c r="BK1506" s="119">
        <v>15.7</v>
      </c>
      <c r="BL1506" s="119">
        <v>0</v>
      </c>
      <c r="BM1506" s="119" t="s">
        <v>706</v>
      </c>
    </row>
    <row r="1507" spans="1:65" s="119" customFormat="1" ht="11.4" x14ac:dyDescent="0.2">
      <c r="A1507" s="119" t="s">
        <v>125</v>
      </c>
      <c r="B1507" s="119">
        <v>12</v>
      </c>
      <c r="C1507" s="119">
        <v>0</v>
      </c>
      <c r="D1507" s="119">
        <v>12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54</v>
      </c>
      <c r="AB1507" s="119" t="s">
        <v>677</v>
      </c>
      <c r="AC1507" s="119" t="s">
        <v>54</v>
      </c>
      <c r="AD1507" s="119" t="s">
        <v>54</v>
      </c>
      <c r="AE1507" s="119" t="s">
        <v>54</v>
      </c>
      <c r="AF1507" s="119" t="s">
        <v>54</v>
      </c>
      <c r="AG1507" s="119" t="s">
        <v>54</v>
      </c>
      <c r="AH1507" s="119" t="s">
        <v>54</v>
      </c>
      <c r="AI1507" s="119" t="s">
        <v>54</v>
      </c>
      <c r="AJ1507" s="119" t="s">
        <v>54</v>
      </c>
      <c r="AK1507" s="119" t="s">
        <v>54</v>
      </c>
      <c r="AL1507" s="119" t="s">
        <v>54</v>
      </c>
      <c r="AM1507" s="119">
        <v>12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</v>
      </c>
      <c r="BI1507" s="119">
        <v>0.7</v>
      </c>
      <c r="BJ1507" s="119">
        <v>4.7</v>
      </c>
      <c r="BK1507" s="119">
        <v>4.7</v>
      </c>
      <c r="BL1507" s="119">
        <v>0</v>
      </c>
      <c r="BM1507" s="119" t="s">
        <v>705</v>
      </c>
    </row>
    <row r="1508" spans="1:65" s="119" customFormat="1" ht="11.4" x14ac:dyDescent="0.2">
      <c r="A1508" s="119" t="s">
        <v>125</v>
      </c>
      <c r="B1508" s="119">
        <v>16</v>
      </c>
      <c r="C1508" s="119">
        <v>0</v>
      </c>
      <c r="D1508" s="119">
        <v>15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93.75</v>
      </c>
      <c r="Q1508" s="119">
        <v>0</v>
      </c>
      <c r="R1508" s="119">
        <v>6.25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54</v>
      </c>
      <c r="AB1508" s="119" t="s">
        <v>654</v>
      </c>
      <c r="AC1508" s="119" t="s">
        <v>54</v>
      </c>
      <c r="AD1508" s="119" t="s">
        <v>470</v>
      </c>
      <c r="AE1508" s="119" t="s">
        <v>54</v>
      </c>
      <c r="AF1508" s="119" t="s">
        <v>54</v>
      </c>
      <c r="AG1508" s="119" t="s">
        <v>54</v>
      </c>
      <c r="AH1508" s="119" t="s">
        <v>54</v>
      </c>
      <c r="AI1508" s="119" t="s">
        <v>54</v>
      </c>
      <c r="AJ1508" s="119" t="s">
        <v>54</v>
      </c>
      <c r="AK1508" s="119" t="s">
        <v>54</v>
      </c>
      <c r="AL1508" s="119" t="s">
        <v>54</v>
      </c>
      <c r="AM1508" s="119">
        <v>6</v>
      </c>
      <c r="AN1508" s="119">
        <v>7</v>
      </c>
      <c r="AO1508" s="119">
        <v>2</v>
      </c>
      <c r="AP1508" s="119">
        <v>0</v>
      </c>
      <c r="AQ1508" s="119">
        <v>0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7.6</v>
      </c>
      <c r="BI1508" s="119">
        <v>8.6999999999999993</v>
      </c>
      <c r="BJ1508" s="119">
        <v>13.5</v>
      </c>
      <c r="BK1508" s="119">
        <v>28.9</v>
      </c>
      <c r="BL1508" s="119">
        <v>0</v>
      </c>
      <c r="BM1508" s="119" t="s">
        <v>706</v>
      </c>
    </row>
    <row r="1509" spans="1:65" s="119" customFormat="1" ht="11.4" x14ac:dyDescent="0.2">
      <c r="A1509" s="119" t="s">
        <v>126</v>
      </c>
      <c r="B1509" s="119">
        <v>4</v>
      </c>
      <c r="C1509" s="119">
        <v>0</v>
      </c>
      <c r="D1509" s="119">
        <v>4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54</v>
      </c>
      <c r="AB1509" s="119" t="s">
        <v>608</v>
      </c>
      <c r="AC1509" s="119" t="s">
        <v>54</v>
      </c>
      <c r="AD1509" s="119" t="s">
        <v>54</v>
      </c>
      <c r="AE1509" s="119" t="s">
        <v>54</v>
      </c>
      <c r="AF1509" s="119" t="s">
        <v>54</v>
      </c>
      <c r="AG1509" s="119" t="s">
        <v>54</v>
      </c>
      <c r="AH1509" s="119" t="s">
        <v>54</v>
      </c>
      <c r="AI1509" s="119" t="s">
        <v>54</v>
      </c>
      <c r="AJ1509" s="119" t="s">
        <v>54</v>
      </c>
      <c r="AK1509" s="119" t="s">
        <v>54</v>
      </c>
      <c r="AL1509" s="119" t="s">
        <v>54</v>
      </c>
      <c r="AM1509" s="119">
        <v>3</v>
      </c>
      <c r="AN1509" s="119">
        <v>0</v>
      </c>
      <c r="AO1509" s="119">
        <v>0</v>
      </c>
      <c r="AP1509" s="119">
        <v>1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6.7</v>
      </c>
      <c r="BI1509" s="119" t="s">
        <v>53</v>
      </c>
      <c r="BJ1509" s="119" t="s">
        <v>53</v>
      </c>
      <c r="BK1509" s="119" t="s">
        <v>53</v>
      </c>
      <c r="BL1509" s="119">
        <v>0</v>
      </c>
      <c r="BM1509" s="119" t="s">
        <v>705</v>
      </c>
    </row>
    <row r="1510" spans="1:65" s="119" customFormat="1" ht="11.4" x14ac:dyDescent="0.2">
      <c r="A1510" s="119" t="s">
        <v>126</v>
      </c>
      <c r="B1510" s="119">
        <v>10</v>
      </c>
      <c r="C1510" s="119">
        <v>0</v>
      </c>
      <c r="D1510" s="119">
        <v>7</v>
      </c>
      <c r="E1510" s="119">
        <v>0</v>
      </c>
      <c r="F1510" s="119">
        <v>3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70</v>
      </c>
      <c r="Q1510" s="119">
        <v>0</v>
      </c>
      <c r="R1510" s="119">
        <v>30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54</v>
      </c>
      <c r="AB1510" s="119" t="s">
        <v>578</v>
      </c>
      <c r="AC1510" s="119" t="s">
        <v>54</v>
      </c>
      <c r="AD1510" s="119" t="s">
        <v>488</v>
      </c>
      <c r="AE1510" s="119" t="s">
        <v>54</v>
      </c>
      <c r="AF1510" s="119" t="s">
        <v>54</v>
      </c>
      <c r="AG1510" s="119" t="s">
        <v>54</v>
      </c>
      <c r="AH1510" s="119" t="s">
        <v>54</v>
      </c>
      <c r="AI1510" s="119" t="s">
        <v>54</v>
      </c>
      <c r="AJ1510" s="119" t="s">
        <v>54</v>
      </c>
      <c r="AK1510" s="119" t="s">
        <v>54</v>
      </c>
      <c r="AL1510" s="119" t="s">
        <v>54</v>
      </c>
      <c r="AM1510" s="119">
        <v>0</v>
      </c>
      <c r="AN1510" s="119">
        <v>0</v>
      </c>
      <c r="AO1510" s="119">
        <v>7</v>
      </c>
      <c r="AP1510" s="119">
        <v>3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14.1</v>
      </c>
      <c r="BI1510" s="119" t="s">
        <v>53</v>
      </c>
      <c r="BJ1510" s="119" t="s">
        <v>53</v>
      </c>
      <c r="BK1510" s="119" t="s">
        <v>53</v>
      </c>
      <c r="BL1510" s="119">
        <v>0</v>
      </c>
      <c r="BM1510" s="119" t="s">
        <v>706</v>
      </c>
    </row>
    <row r="1511" spans="1:65" s="119" customFormat="1" ht="11.4" x14ac:dyDescent="0.2">
      <c r="A1511" s="119" t="s">
        <v>127</v>
      </c>
      <c r="B1511" s="119">
        <v>15</v>
      </c>
      <c r="C1511" s="119">
        <v>0</v>
      </c>
      <c r="D1511" s="119">
        <v>15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54</v>
      </c>
      <c r="AB1511" s="119" t="s">
        <v>690</v>
      </c>
      <c r="AC1511" s="119" t="s">
        <v>54</v>
      </c>
      <c r="AD1511" s="119" t="s">
        <v>54</v>
      </c>
      <c r="AE1511" s="119" t="s">
        <v>54</v>
      </c>
      <c r="AF1511" s="119" t="s">
        <v>54</v>
      </c>
      <c r="AG1511" s="119" t="s">
        <v>54</v>
      </c>
      <c r="AH1511" s="119" t="s">
        <v>54</v>
      </c>
      <c r="AI1511" s="119" t="s">
        <v>54</v>
      </c>
      <c r="AJ1511" s="119" t="s">
        <v>54</v>
      </c>
      <c r="AK1511" s="119" t="s">
        <v>54</v>
      </c>
      <c r="AL1511" s="119" t="s">
        <v>54</v>
      </c>
      <c r="AM1511" s="119">
        <v>13</v>
      </c>
      <c r="AN1511" s="119">
        <v>0</v>
      </c>
      <c r="AO1511" s="119">
        <v>1</v>
      </c>
      <c r="AP1511" s="119">
        <v>1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4.3</v>
      </c>
      <c r="BI1511" s="119">
        <v>2.7</v>
      </c>
      <c r="BJ1511" s="119">
        <v>8.3000000000000007</v>
      </c>
      <c r="BK1511" s="119">
        <v>18.2</v>
      </c>
      <c r="BL1511" s="119">
        <v>0</v>
      </c>
      <c r="BM1511" s="119" t="s">
        <v>705</v>
      </c>
    </row>
    <row r="1512" spans="1:65" s="119" customFormat="1" ht="11.4" x14ac:dyDescent="0.2">
      <c r="A1512" s="119" t="s">
        <v>127</v>
      </c>
      <c r="B1512" s="119">
        <v>29</v>
      </c>
      <c r="C1512" s="119">
        <v>0</v>
      </c>
      <c r="D1512" s="119">
        <v>23</v>
      </c>
      <c r="E1512" s="119">
        <v>0</v>
      </c>
      <c r="F1512" s="119">
        <v>6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79.31</v>
      </c>
      <c r="Q1512" s="119">
        <v>0</v>
      </c>
      <c r="R1512" s="119">
        <v>20.69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54</v>
      </c>
      <c r="AB1512" s="119" t="s">
        <v>592</v>
      </c>
      <c r="AC1512" s="119" t="s">
        <v>54</v>
      </c>
      <c r="AD1512" s="119" t="s">
        <v>484</v>
      </c>
      <c r="AE1512" s="119" t="s">
        <v>54</v>
      </c>
      <c r="AF1512" s="119" t="s">
        <v>54</v>
      </c>
      <c r="AG1512" s="119" t="s">
        <v>54</v>
      </c>
      <c r="AH1512" s="119" t="s">
        <v>54</v>
      </c>
      <c r="AI1512" s="119" t="s">
        <v>54</v>
      </c>
      <c r="AJ1512" s="119" t="s">
        <v>54</v>
      </c>
      <c r="AK1512" s="119" t="s">
        <v>54</v>
      </c>
      <c r="AL1512" s="119" t="s">
        <v>54</v>
      </c>
      <c r="AM1512" s="119">
        <v>0</v>
      </c>
      <c r="AN1512" s="119">
        <v>1</v>
      </c>
      <c r="AO1512" s="119">
        <v>17</v>
      </c>
      <c r="AP1512" s="119">
        <v>8</v>
      </c>
      <c r="AQ1512" s="119">
        <v>3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14.9</v>
      </c>
      <c r="BI1512" s="119">
        <v>14</v>
      </c>
      <c r="BJ1512" s="119">
        <v>18.899999999999999</v>
      </c>
      <c r="BK1512" s="119">
        <v>22.4</v>
      </c>
      <c r="BL1512" s="119">
        <v>0</v>
      </c>
      <c r="BM1512" s="119" t="s">
        <v>706</v>
      </c>
    </row>
    <row r="1513" spans="1:65" s="119" customFormat="1" ht="11.4" x14ac:dyDescent="0.2">
      <c r="A1513" s="119" t="s">
        <v>128</v>
      </c>
      <c r="B1513" s="119">
        <v>14</v>
      </c>
      <c r="C1513" s="119">
        <v>0</v>
      </c>
      <c r="D1513" s="119">
        <v>14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54</v>
      </c>
      <c r="AB1513" s="119" t="s">
        <v>691</v>
      </c>
      <c r="AC1513" s="119" t="s">
        <v>54</v>
      </c>
      <c r="AD1513" s="119" t="s">
        <v>54</v>
      </c>
      <c r="AE1513" s="119" t="s">
        <v>54</v>
      </c>
      <c r="AF1513" s="119" t="s">
        <v>54</v>
      </c>
      <c r="AG1513" s="119" t="s">
        <v>54</v>
      </c>
      <c r="AH1513" s="119" t="s">
        <v>54</v>
      </c>
      <c r="AI1513" s="119" t="s">
        <v>54</v>
      </c>
      <c r="AJ1513" s="119" t="s">
        <v>54</v>
      </c>
      <c r="AK1513" s="119" t="s">
        <v>54</v>
      </c>
      <c r="AL1513" s="119" t="s">
        <v>54</v>
      </c>
      <c r="AM1513" s="119">
        <v>13</v>
      </c>
      <c r="AN1513" s="119">
        <v>1</v>
      </c>
      <c r="AO1513" s="119">
        <v>0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3.1</v>
      </c>
      <c r="BI1513" s="119">
        <v>2.7</v>
      </c>
      <c r="BJ1513" s="119">
        <v>2.7</v>
      </c>
      <c r="BK1513" s="119">
        <v>9.1</v>
      </c>
      <c r="BL1513" s="119">
        <v>0</v>
      </c>
      <c r="BM1513" s="119" t="s">
        <v>705</v>
      </c>
    </row>
    <row r="1514" spans="1:65" s="119" customFormat="1" ht="11.4" x14ac:dyDescent="0.2">
      <c r="A1514" s="119" t="s">
        <v>128</v>
      </c>
      <c r="B1514" s="119">
        <v>23</v>
      </c>
      <c r="C1514" s="119">
        <v>0</v>
      </c>
      <c r="D1514" s="119">
        <v>20</v>
      </c>
      <c r="E1514" s="119">
        <v>0</v>
      </c>
      <c r="F1514" s="119">
        <v>3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86.96</v>
      </c>
      <c r="Q1514" s="119">
        <v>0</v>
      </c>
      <c r="R1514" s="119">
        <v>13.04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54</v>
      </c>
      <c r="AB1514" s="119" t="s">
        <v>489</v>
      </c>
      <c r="AC1514" s="119" t="s">
        <v>54</v>
      </c>
      <c r="AD1514" s="119" t="s">
        <v>501</v>
      </c>
      <c r="AE1514" s="119" t="s">
        <v>54</v>
      </c>
      <c r="AF1514" s="119" t="s">
        <v>54</v>
      </c>
      <c r="AG1514" s="119" t="s">
        <v>54</v>
      </c>
      <c r="AH1514" s="119" t="s">
        <v>54</v>
      </c>
      <c r="AI1514" s="119" t="s">
        <v>54</v>
      </c>
      <c r="AJ1514" s="119" t="s">
        <v>54</v>
      </c>
      <c r="AK1514" s="119" t="s">
        <v>54</v>
      </c>
      <c r="AL1514" s="119" t="s">
        <v>54</v>
      </c>
      <c r="AM1514" s="119">
        <v>0</v>
      </c>
      <c r="AN1514" s="119">
        <v>1</v>
      </c>
      <c r="AO1514" s="119">
        <v>17</v>
      </c>
      <c r="AP1514" s="119">
        <v>4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13.5</v>
      </c>
      <c r="BI1514" s="119">
        <v>13.4</v>
      </c>
      <c r="BJ1514" s="119">
        <v>15.2</v>
      </c>
      <c r="BK1514" s="119">
        <v>19.8</v>
      </c>
      <c r="BL1514" s="119">
        <v>0</v>
      </c>
      <c r="BM1514" s="119" t="s">
        <v>706</v>
      </c>
    </row>
    <row r="1515" spans="1:65" s="119" customFormat="1" ht="11.4" x14ac:dyDescent="0.2">
      <c r="A1515" s="119" t="s">
        <v>129</v>
      </c>
      <c r="B1515" s="119">
        <v>2</v>
      </c>
      <c r="C1515" s="119">
        <v>0</v>
      </c>
      <c r="D1515" s="119">
        <v>2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54</v>
      </c>
      <c r="AB1515" s="119" t="s">
        <v>696</v>
      </c>
      <c r="AC1515" s="119" t="s">
        <v>54</v>
      </c>
      <c r="AD1515" s="119" t="s">
        <v>54</v>
      </c>
      <c r="AE1515" s="119" t="s">
        <v>54</v>
      </c>
      <c r="AF1515" s="119" t="s">
        <v>54</v>
      </c>
      <c r="AG1515" s="119" t="s">
        <v>54</v>
      </c>
      <c r="AH1515" s="119" t="s">
        <v>54</v>
      </c>
      <c r="AI1515" s="119" t="s">
        <v>54</v>
      </c>
      <c r="AJ1515" s="119" t="s">
        <v>54</v>
      </c>
      <c r="AK1515" s="119" t="s">
        <v>54</v>
      </c>
      <c r="AL1515" s="119" t="s">
        <v>54</v>
      </c>
      <c r="AM1515" s="119">
        <v>2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2.7</v>
      </c>
      <c r="BI1515" s="119" t="s">
        <v>53</v>
      </c>
      <c r="BJ1515" s="119" t="s">
        <v>53</v>
      </c>
      <c r="BK1515" s="119" t="s">
        <v>53</v>
      </c>
      <c r="BL1515" s="119">
        <v>0</v>
      </c>
      <c r="BM1515" s="119" t="s">
        <v>705</v>
      </c>
    </row>
    <row r="1516" spans="1:65" s="119" customFormat="1" ht="11.4" x14ac:dyDescent="0.2">
      <c r="A1516" s="119" t="s">
        <v>129</v>
      </c>
      <c r="B1516" s="119">
        <v>20</v>
      </c>
      <c r="C1516" s="119">
        <v>1</v>
      </c>
      <c r="D1516" s="119">
        <v>15</v>
      </c>
      <c r="E1516" s="119">
        <v>0</v>
      </c>
      <c r="F1516" s="119">
        <v>4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</v>
      </c>
      <c r="P1516" s="119">
        <v>75</v>
      </c>
      <c r="Q1516" s="119">
        <v>0</v>
      </c>
      <c r="R1516" s="119">
        <v>20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665</v>
      </c>
      <c r="AB1516" s="119" t="s">
        <v>584</v>
      </c>
      <c r="AC1516" s="119" t="s">
        <v>54</v>
      </c>
      <c r="AD1516" s="119" t="s">
        <v>385</v>
      </c>
      <c r="AE1516" s="119" t="s">
        <v>54</v>
      </c>
      <c r="AF1516" s="119" t="s">
        <v>54</v>
      </c>
      <c r="AG1516" s="119" t="s">
        <v>54</v>
      </c>
      <c r="AH1516" s="119" t="s">
        <v>54</v>
      </c>
      <c r="AI1516" s="119" t="s">
        <v>54</v>
      </c>
      <c r="AJ1516" s="119" t="s">
        <v>54</v>
      </c>
      <c r="AK1516" s="119" t="s">
        <v>54</v>
      </c>
      <c r="AL1516" s="119" t="s">
        <v>54</v>
      </c>
      <c r="AM1516" s="119">
        <v>0</v>
      </c>
      <c r="AN1516" s="119">
        <v>3</v>
      </c>
      <c r="AO1516" s="119">
        <v>14</v>
      </c>
      <c r="AP1516" s="119">
        <v>2</v>
      </c>
      <c r="AQ1516" s="119">
        <v>0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13.3</v>
      </c>
      <c r="BI1516" s="119">
        <v>12.8</v>
      </c>
      <c r="BJ1516" s="119">
        <v>16.5</v>
      </c>
      <c r="BK1516" s="119">
        <v>25.5</v>
      </c>
      <c r="BL1516" s="119">
        <v>0</v>
      </c>
      <c r="BM1516" s="119" t="s">
        <v>706</v>
      </c>
    </row>
    <row r="1517" spans="1:65" s="119" customFormat="1" ht="11.4" x14ac:dyDescent="0.2">
      <c r="A1517" s="119" t="s">
        <v>130</v>
      </c>
      <c r="B1517" s="119">
        <v>3</v>
      </c>
      <c r="C1517" s="119">
        <v>0</v>
      </c>
      <c r="D1517" s="119">
        <v>3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54</v>
      </c>
      <c r="AB1517" s="119" t="s">
        <v>588</v>
      </c>
      <c r="AC1517" s="119" t="s">
        <v>54</v>
      </c>
      <c r="AD1517" s="119" t="s">
        <v>54</v>
      </c>
      <c r="AE1517" s="119" t="s">
        <v>54</v>
      </c>
      <c r="AF1517" s="119" t="s">
        <v>54</v>
      </c>
      <c r="AG1517" s="119" t="s">
        <v>54</v>
      </c>
      <c r="AH1517" s="119" t="s">
        <v>54</v>
      </c>
      <c r="AI1517" s="119" t="s">
        <v>54</v>
      </c>
      <c r="AJ1517" s="119" t="s">
        <v>54</v>
      </c>
      <c r="AK1517" s="119" t="s">
        <v>54</v>
      </c>
      <c r="AL1517" s="119" t="s">
        <v>54</v>
      </c>
      <c r="AM1517" s="119">
        <v>0</v>
      </c>
      <c r="AN1517" s="119">
        <v>2</v>
      </c>
      <c r="AO1517" s="119">
        <v>1</v>
      </c>
      <c r="AP1517" s="119">
        <v>0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9.6999999999999993</v>
      </c>
      <c r="BI1517" s="119" t="s">
        <v>53</v>
      </c>
      <c r="BJ1517" s="119" t="s">
        <v>53</v>
      </c>
      <c r="BK1517" s="119" t="s">
        <v>53</v>
      </c>
      <c r="BL1517" s="119">
        <v>0</v>
      </c>
      <c r="BM1517" s="119" t="s">
        <v>705</v>
      </c>
    </row>
    <row r="1518" spans="1:65" s="119" customFormat="1" ht="11.4" x14ac:dyDescent="0.2">
      <c r="A1518" s="119" t="s">
        <v>130</v>
      </c>
      <c r="B1518" s="119">
        <v>13</v>
      </c>
      <c r="C1518" s="119">
        <v>0</v>
      </c>
      <c r="D1518" s="119">
        <v>9</v>
      </c>
      <c r="E1518" s="119">
        <v>0</v>
      </c>
      <c r="F1518" s="119">
        <v>4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69.23</v>
      </c>
      <c r="Q1518" s="119">
        <v>0</v>
      </c>
      <c r="R1518" s="119">
        <v>30.77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54</v>
      </c>
      <c r="AB1518" s="119" t="s">
        <v>505</v>
      </c>
      <c r="AC1518" s="119" t="s">
        <v>54</v>
      </c>
      <c r="AD1518" s="119" t="s">
        <v>383</v>
      </c>
      <c r="AE1518" s="119" t="s">
        <v>54</v>
      </c>
      <c r="AF1518" s="119" t="s">
        <v>54</v>
      </c>
      <c r="AG1518" s="119" t="s">
        <v>54</v>
      </c>
      <c r="AH1518" s="119" t="s">
        <v>54</v>
      </c>
      <c r="AI1518" s="119" t="s">
        <v>54</v>
      </c>
      <c r="AJ1518" s="119" t="s">
        <v>54</v>
      </c>
      <c r="AK1518" s="119" t="s">
        <v>54</v>
      </c>
      <c r="AL1518" s="119" t="s">
        <v>54</v>
      </c>
      <c r="AM1518" s="119">
        <v>0</v>
      </c>
      <c r="AN1518" s="119">
        <v>2</v>
      </c>
      <c r="AO1518" s="119">
        <v>5</v>
      </c>
      <c r="AP1518" s="119">
        <v>5</v>
      </c>
      <c r="AQ1518" s="119">
        <v>0</v>
      </c>
      <c r="AR1518" s="119">
        <v>1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16</v>
      </c>
      <c r="BI1518" s="119">
        <v>14.4</v>
      </c>
      <c r="BJ1518" s="119">
        <v>19.3</v>
      </c>
      <c r="BK1518" s="119">
        <v>26.4</v>
      </c>
      <c r="BL1518" s="119">
        <v>0</v>
      </c>
      <c r="BM1518" s="119" t="s">
        <v>706</v>
      </c>
    </row>
    <row r="1519" spans="1:65" s="119" customFormat="1" ht="11.4" x14ac:dyDescent="0.2">
      <c r="A1519" s="119" t="s">
        <v>131</v>
      </c>
      <c r="B1519" s="119">
        <v>7</v>
      </c>
      <c r="C1519" s="119">
        <v>0</v>
      </c>
      <c r="D1519" s="119">
        <v>7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54</v>
      </c>
      <c r="AB1519" s="119" t="s">
        <v>725</v>
      </c>
      <c r="AC1519" s="119" t="s">
        <v>54</v>
      </c>
      <c r="AD1519" s="119" t="s">
        <v>54</v>
      </c>
      <c r="AE1519" s="119" t="s">
        <v>54</v>
      </c>
      <c r="AF1519" s="119" t="s">
        <v>54</v>
      </c>
      <c r="AG1519" s="119" t="s">
        <v>54</v>
      </c>
      <c r="AH1519" s="119" t="s">
        <v>54</v>
      </c>
      <c r="AI1519" s="119" t="s">
        <v>54</v>
      </c>
      <c r="AJ1519" s="119" t="s">
        <v>54</v>
      </c>
      <c r="AK1519" s="119" t="s">
        <v>54</v>
      </c>
      <c r="AL1519" s="119" t="s">
        <v>54</v>
      </c>
      <c r="AM1519" s="119">
        <v>0</v>
      </c>
      <c r="AN1519" s="119">
        <v>7</v>
      </c>
      <c r="AO1519" s="119">
        <v>0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7.4</v>
      </c>
      <c r="BI1519" s="119" t="s">
        <v>53</v>
      </c>
      <c r="BJ1519" s="119" t="s">
        <v>53</v>
      </c>
      <c r="BK1519" s="119" t="s">
        <v>53</v>
      </c>
      <c r="BL1519" s="119">
        <v>0</v>
      </c>
      <c r="BM1519" s="119" t="s">
        <v>705</v>
      </c>
    </row>
    <row r="1520" spans="1:65" s="119" customFormat="1" ht="11.4" x14ac:dyDescent="0.2">
      <c r="A1520" s="119" t="s">
        <v>131</v>
      </c>
      <c r="B1520" s="119">
        <v>12</v>
      </c>
      <c r="C1520" s="119">
        <v>0</v>
      </c>
      <c r="D1520" s="119">
        <v>10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83.33</v>
      </c>
      <c r="Q1520" s="119">
        <v>0</v>
      </c>
      <c r="R1520" s="119">
        <v>16.670000000000002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54</v>
      </c>
      <c r="AB1520" s="119" t="s">
        <v>514</v>
      </c>
      <c r="AC1520" s="119" t="s">
        <v>54</v>
      </c>
      <c r="AD1520" s="119" t="s">
        <v>667</v>
      </c>
      <c r="AE1520" s="119" t="s">
        <v>54</v>
      </c>
      <c r="AF1520" s="119" t="s">
        <v>54</v>
      </c>
      <c r="AG1520" s="119" t="s">
        <v>54</v>
      </c>
      <c r="AH1520" s="119" t="s">
        <v>54</v>
      </c>
      <c r="AI1520" s="119" t="s">
        <v>54</v>
      </c>
      <c r="AJ1520" s="119" t="s">
        <v>54</v>
      </c>
      <c r="AK1520" s="119" t="s">
        <v>54</v>
      </c>
      <c r="AL1520" s="119" t="s">
        <v>54</v>
      </c>
      <c r="AM1520" s="119">
        <v>0</v>
      </c>
      <c r="AN1520" s="119">
        <v>1</v>
      </c>
      <c r="AO1520" s="119">
        <v>11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11.6</v>
      </c>
      <c r="BI1520" s="119">
        <v>12</v>
      </c>
      <c r="BJ1520" s="119">
        <v>13.3</v>
      </c>
      <c r="BK1520" s="119">
        <v>14</v>
      </c>
      <c r="BL1520" s="119">
        <v>0</v>
      </c>
      <c r="BM1520" s="119" t="s">
        <v>706</v>
      </c>
    </row>
    <row r="1521" spans="1:65" s="119" customFormat="1" ht="11.4" x14ac:dyDescent="0.2">
      <c r="A1521" s="119" t="s">
        <v>132</v>
      </c>
      <c r="B1521" s="119">
        <v>0</v>
      </c>
      <c r="C1521" s="119">
        <v>0</v>
      </c>
      <c r="D1521" s="119">
        <v>0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 t="s">
        <v>53</v>
      </c>
      <c r="P1521" s="119" t="s">
        <v>53</v>
      </c>
      <c r="Q1521" s="119" t="s">
        <v>53</v>
      </c>
      <c r="R1521" s="119" t="s">
        <v>53</v>
      </c>
      <c r="S1521" s="119" t="s">
        <v>53</v>
      </c>
      <c r="T1521" s="119" t="s">
        <v>53</v>
      </c>
      <c r="U1521" s="119" t="s">
        <v>53</v>
      </c>
      <c r="V1521" s="119" t="s">
        <v>53</v>
      </c>
      <c r="W1521" s="119" t="s">
        <v>53</v>
      </c>
      <c r="X1521" s="119" t="s">
        <v>53</v>
      </c>
      <c r="Y1521" s="119" t="s">
        <v>53</v>
      </c>
      <c r="Z1521" s="119" t="s">
        <v>53</v>
      </c>
      <c r="AA1521" s="119" t="s">
        <v>54</v>
      </c>
      <c r="AB1521" s="119" t="s">
        <v>54</v>
      </c>
      <c r="AC1521" s="119" t="s">
        <v>54</v>
      </c>
      <c r="AD1521" s="119" t="s">
        <v>54</v>
      </c>
      <c r="AE1521" s="119" t="s">
        <v>54</v>
      </c>
      <c r="AF1521" s="119" t="s">
        <v>54</v>
      </c>
      <c r="AG1521" s="119" t="s">
        <v>54</v>
      </c>
      <c r="AH1521" s="119" t="s">
        <v>54</v>
      </c>
      <c r="AI1521" s="119" t="s">
        <v>54</v>
      </c>
      <c r="AJ1521" s="119" t="s">
        <v>54</v>
      </c>
      <c r="AK1521" s="119" t="s">
        <v>54</v>
      </c>
      <c r="AL1521" s="119" t="s">
        <v>54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 t="s">
        <v>53</v>
      </c>
      <c r="BI1521" s="119" t="s">
        <v>53</v>
      </c>
      <c r="BJ1521" s="119" t="s">
        <v>53</v>
      </c>
      <c r="BK1521" s="119" t="s">
        <v>53</v>
      </c>
      <c r="BL1521" s="119">
        <v>0</v>
      </c>
      <c r="BM1521" s="119" t="s">
        <v>705</v>
      </c>
    </row>
    <row r="1522" spans="1:65" s="119" customFormat="1" ht="11.4" x14ac:dyDescent="0.2">
      <c r="A1522" s="119" t="s">
        <v>132</v>
      </c>
      <c r="B1522" s="119">
        <v>4</v>
      </c>
      <c r="C1522" s="119">
        <v>0</v>
      </c>
      <c r="D1522" s="119">
        <v>2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50</v>
      </c>
      <c r="Q1522" s="119">
        <v>0</v>
      </c>
      <c r="R1522" s="119">
        <v>50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54</v>
      </c>
      <c r="AB1522" s="119" t="s">
        <v>506</v>
      </c>
      <c r="AC1522" s="119" t="s">
        <v>54</v>
      </c>
      <c r="AD1522" s="119" t="s">
        <v>673</v>
      </c>
      <c r="AE1522" s="119" t="s">
        <v>54</v>
      </c>
      <c r="AF1522" s="119" t="s">
        <v>54</v>
      </c>
      <c r="AG1522" s="119" t="s">
        <v>54</v>
      </c>
      <c r="AH1522" s="119" t="s">
        <v>54</v>
      </c>
      <c r="AI1522" s="119" t="s">
        <v>54</v>
      </c>
      <c r="AJ1522" s="119" t="s">
        <v>54</v>
      </c>
      <c r="AK1522" s="119" t="s">
        <v>54</v>
      </c>
      <c r="AL1522" s="119" t="s">
        <v>54</v>
      </c>
      <c r="AM1522" s="119">
        <v>1</v>
      </c>
      <c r="AN1522" s="119">
        <v>0</v>
      </c>
      <c r="AO1522" s="119">
        <v>3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9.8000000000000007</v>
      </c>
      <c r="BI1522" s="119" t="s">
        <v>53</v>
      </c>
      <c r="BJ1522" s="119" t="s">
        <v>53</v>
      </c>
      <c r="BK1522" s="119" t="s">
        <v>53</v>
      </c>
      <c r="BL1522" s="119">
        <v>0</v>
      </c>
      <c r="BM1522" s="119" t="s">
        <v>706</v>
      </c>
    </row>
    <row r="1523" spans="1:65" s="119" customFormat="1" ht="11.4" x14ac:dyDescent="0.2">
      <c r="A1523" s="119" t="s">
        <v>133</v>
      </c>
      <c r="B1523" s="119">
        <v>0</v>
      </c>
      <c r="C1523" s="119">
        <v>0</v>
      </c>
      <c r="D1523" s="119">
        <v>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 t="s">
        <v>53</v>
      </c>
      <c r="P1523" s="119" t="s">
        <v>53</v>
      </c>
      <c r="Q1523" s="119" t="s">
        <v>53</v>
      </c>
      <c r="R1523" s="119" t="s">
        <v>53</v>
      </c>
      <c r="S1523" s="119" t="s">
        <v>53</v>
      </c>
      <c r="T1523" s="119" t="s">
        <v>53</v>
      </c>
      <c r="U1523" s="119" t="s">
        <v>53</v>
      </c>
      <c r="V1523" s="119" t="s">
        <v>53</v>
      </c>
      <c r="W1523" s="119" t="s">
        <v>53</v>
      </c>
      <c r="X1523" s="119" t="s">
        <v>53</v>
      </c>
      <c r="Y1523" s="119" t="s">
        <v>53</v>
      </c>
      <c r="Z1523" s="119" t="s">
        <v>53</v>
      </c>
      <c r="AA1523" s="119" t="s">
        <v>54</v>
      </c>
      <c r="AB1523" s="119" t="s">
        <v>54</v>
      </c>
      <c r="AC1523" s="119" t="s">
        <v>54</v>
      </c>
      <c r="AD1523" s="119" t="s">
        <v>54</v>
      </c>
      <c r="AE1523" s="119" t="s">
        <v>54</v>
      </c>
      <c r="AF1523" s="119" t="s">
        <v>54</v>
      </c>
      <c r="AG1523" s="119" t="s">
        <v>54</v>
      </c>
      <c r="AH1523" s="119" t="s">
        <v>54</v>
      </c>
      <c r="AI1523" s="119" t="s">
        <v>54</v>
      </c>
      <c r="AJ1523" s="119" t="s">
        <v>54</v>
      </c>
      <c r="AK1523" s="119" t="s">
        <v>54</v>
      </c>
      <c r="AL1523" s="119" t="s">
        <v>54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 t="s">
        <v>53</v>
      </c>
      <c r="BI1523" s="119" t="s">
        <v>53</v>
      </c>
      <c r="BJ1523" s="119" t="s">
        <v>53</v>
      </c>
      <c r="BK1523" s="119" t="s">
        <v>53</v>
      </c>
      <c r="BL1523" s="119">
        <v>0</v>
      </c>
      <c r="BM1523" s="119" t="s">
        <v>705</v>
      </c>
    </row>
    <row r="1524" spans="1:65" s="119" customFormat="1" ht="11.4" x14ac:dyDescent="0.2">
      <c r="A1524" s="119" t="s">
        <v>133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53</v>
      </c>
      <c r="P1524" s="119" t="s">
        <v>53</v>
      </c>
      <c r="Q1524" s="119" t="s">
        <v>53</v>
      </c>
      <c r="R1524" s="119" t="s">
        <v>53</v>
      </c>
      <c r="S1524" s="119" t="s">
        <v>53</v>
      </c>
      <c r="T1524" s="119" t="s">
        <v>53</v>
      </c>
      <c r="U1524" s="119" t="s">
        <v>53</v>
      </c>
      <c r="V1524" s="119" t="s">
        <v>53</v>
      </c>
      <c r="W1524" s="119" t="s">
        <v>53</v>
      </c>
      <c r="X1524" s="119" t="s">
        <v>53</v>
      </c>
      <c r="Y1524" s="119" t="s">
        <v>53</v>
      </c>
      <c r="Z1524" s="119" t="s">
        <v>53</v>
      </c>
      <c r="AA1524" s="119" t="s">
        <v>54</v>
      </c>
      <c r="AB1524" s="119" t="s">
        <v>54</v>
      </c>
      <c r="AC1524" s="119" t="s">
        <v>54</v>
      </c>
      <c r="AD1524" s="119" t="s">
        <v>54</v>
      </c>
      <c r="AE1524" s="119" t="s">
        <v>54</v>
      </c>
      <c r="AF1524" s="119" t="s">
        <v>54</v>
      </c>
      <c r="AG1524" s="119" t="s">
        <v>54</v>
      </c>
      <c r="AH1524" s="119" t="s">
        <v>54</v>
      </c>
      <c r="AI1524" s="119" t="s">
        <v>54</v>
      </c>
      <c r="AJ1524" s="119" t="s">
        <v>54</v>
      </c>
      <c r="AK1524" s="119" t="s">
        <v>54</v>
      </c>
      <c r="AL1524" s="119" t="s">
        <v>54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53</v>
      </c>
      <c r="BI1524" s="119" t="s">
        <v>53</v>
      </c>
      <c r="BJ1524" s="119" t="s">
        <v>53</v>
      </c>
      <c r="BK1524" s="119" t="s">
        <v>53</v>
      </c>
      <c r="BL1524" s="119">
        <v>0</v>
      </c>
      <c r="BM1524" s="119" t="s">
        <v>706</v>
      </c>
    </row>
    <row r="1525" spans="1:65" s="119" customFormat="1" ht="11.4" x14ac:dyDescent="0.2">
      <c r="A1525" s="119" t="s">
        <v>134</v>
      </c>
      <c r="B1525" s="119">
        <v>0</v>
      </c>
      <c r="C1525" s="119">
        <v>0</v>
      </c>
      <c r="D1525" s="119">
        <v>0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 t="s">
        <v>53</v>
      </c>
      <c r="P1525" s="119" t="s">
        <v>53</v>
      </c>
      <c r="Q1525" s="119" t="s">
        <v>53</v>
      </c>
      <c r="R1525" s="119" t="s">
        <v>53</v>
      </c>
      <c r="S1525" s="119" t="s">
        <v>53</v>
      </c>
      <c r="T1525" s="119" t="s">
        <v>53</v>
      </c>
      <c r="U1525" s="119" t="s">
        <v>53</v>
      </c>
      <c r="V1525" s="119" t="s">
        <v>53</v>
      </c>
      <c r="W1525" s="119" t="s">
        <v>53</v>
      </c>
      <c r="X1525" s="119" t="s">
        <v>53</v>
      </c>
      <c r="Y1525" s="119" t="s">
        <v>53</v>
      </c>
      <c r="Z1525" s="119" t="s">
        <v>53</v>
      </c>
      <c r="AA1525" s="119" t="s">
        <v>54</v>
      </c>
      <c r="AB1525" s="119" t="s">
        <v>54</v>
      </c>
      <c r="AC1525" s="119" t="s">
        <v>54</v>
      </c>
      <c r="AD1525" s="119" t="s">
        <v>54</v>
      </c>
      <c r="AE1525" s="119" t="s">
        <v>54</v>
      </c>
      <c r="AF1525" s="119" t="s">
        <v>54</v>
      </c>
      <c r="AG1525" s="119" t="s">
        <v>54</v>
      </c>
      <c r="AH1525" s="119" t="s">
        <v>54</v>
      </c>
      <c r="AI1525" s="119" t="s">
        <v>54</v>
      </c>
      <c r="AJ1525" s="119" t="s">
        <v>54</v>
      </c>
      <c r="AK1525" s="119" t="s">
        <v>54</v>
      </c>
      <c r="AL1525" s="119" t="s">
        <v>54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 t="s">
        <v>53</v>
      </c>
      <c r="BI1525" s="119" t="s">
        <v>53</v>
      </c>
      <c r="BJ1525" s="119" t="s">
        <v>53</v>
      </c>
      <c r="BK1525" s="119" t="s">
        <v>53</v>
      </c>
      <c r="BL1525" s="119">
        <v>0</v>
      </c>
      <c r="BM1525" s="119" t="s">
        <v>705</v>
      </c>
    </row>
    <row r="1526" spans="1:65" s="119" customFormat="1" ht="11.4" x14ac:dyDescent="0.2">
      <c r="A1526" s="119" t="s">
        <v>134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53</v>
      </c>
      <c r="P1526" s="119" t="s">
        <v>53</v>
      </c>
      <c r="Q1526" s="119" t="s">
        <v>53</v>
      </c>
      <c r="R1526" s="119" t="s">
        <v>53</v>
      </c>
      <c r="S1526" s="119" t="s">
        <v>53</v>
      </c>
      <c r="T1526" s="119" t="s">
        <v>53</v>
      </c>
      <c r="U1526" s="119" t="s">
        <v>53</v>
      </c>
      <c r="V1526" s="119" t="s">
        <v>53</v>
      </c>
      <c r="W1526" s="119" t="s">
        <v>53</v>
      </c>
      <c r="X1526" s="119" t="s">
        <v>53</v>
      </c>
      <c r="Y1526" s="119" t="s">
        <v>53</v>
      </c>
      <c r="Z1526" s="119" t="s">
        <v>53</v>
      </c>
      <c r="AA1526" s="119" t="s">
        <v>54</v>
      </c>
      <c r="AB1526" s="119" t="s">
        <v>54</v>
      </c>
      <c r="AC1526" s="119" t="s">
        <v>54</v>
      </c>
      <c r="AD1526" s="119" t="s">
        <v>54</v>
      </c>
      <c r="AE1526" s="119" t="s">
        <v>54</v>
      </c>
      <c r="AF1526" s="119" t="s">
        <v>54</v>
      </c>
      <c r="AG1526" s="119" t="s">
        <v>54</v>
      </c>
      <c r="AH1526" s="119" t="s">
        <v>54</v>
      </c>
      <c r="AI1526" s="119" t="s">
        <v>54</v>
      </c>
      <c r="AJ1526" s="119" t="s">
        <v>54</v>
      </c>
      <c r="AK1526" s="119" t="s">
        <v>54</v>
      </c>
      <c r="AL1526" s="119" t="s">
        <v>54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53</v>
      </c>
      <c r="BI1526" s="119" t="s">
        <v>53</v>
      </c>
      <c r="BJ1526" s="119" t="s">
        <v>53</v>
      </c>
      <c r="BK1526" s="119" t="s">
        <v>53</v>
      </c>
      <c r="BL1526" s="119">
        <v>0</v>
      </c>
      <c r="BM1526" s="119" t="s">
        <v>706</v>
      </c>
    </row>
    <row r="1527" spans="1:65" s="119" customFormat="1" ht="11.4" x14ac:dyDescent="0.2">
      <c r="A1527" s="119" t="s">
        <v>135</v>
      </c>
      <c r="B1527" s="119">
        <v>0</v>
      </c>
      <c r="C1527" s="119">
        <v>0</v>
      </c>
      <c r="D1527" s="119">
        <v>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 t="s">
        <v>53</v>
      </c>
      <c r="P1527" s="119" t="s">
        <v>53</v>
      </c>
      <c r="Q1527" s="119" t="s">
        <v>53</v>
      </c>
      <c r="R1527" s="119" t="s">
        <v>53</v>
      </c>
      <c r="S1527" s="119" t="s">
        <v>53</v>
      </c>
      <c r="T1527" s="119" t="s">
        <v>53</v>
      </c>
      <c r="U1527" s="119" t="s">
        <v>53</v>
      </c>
      <c r="V1527" s="119" t="s">
        <v>53</v>
      </c>
      <c r="W1527" s="119" t="s">
        <v>53</v>
      </c>
      <c r="X1527" s="119" t="s">
        <v>53</v>
      </c>
      <c r="Y1527" s="119" t="s">
        <v>53</v>
      </c>
      <c r="Z1527" s="119" t="s">
        <v>53</v>
      </c>
      <c r="AA1527" s="119" t="s">
        <v>54</v>
      </c>
      <c r="AB1527" s="119" t="s">
        <v>54</v>
      </c>
      <c r="AC1527" s="119" t="s">
        <v>54</v>
      </c>
      <c r="AD1527" s="119" t="s">
        <v>54</v>
      </c>
      <c r="AE1527" s="119" t="s">
        <v>54</v>
      </c>
      <c r="AF1527" s="119" t="s">
        <v>54</v>
      </c>
      <c r="AG1527" s="119" t="s">
        <v>54</v>
      </c>
      <c r="AH1527" s="119" t="s">
        <v>54</v>
      </c>
      <c r="AI1527" s="119" t="s">
        <v>54</v>
      </c>
      <c r="AJ1527" s="119" t="s">
        <v>54</v>
      </c>
      <c r="AK1527" s="119" t="s">
        <v>54</v>
      </c>
      <c r="AL1527" s="119" t="s">
        <v>54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 t="s">
        <v>53</v>
      </c>
      <c r="BI1527" s="119" t="s">
        <v>53</v>
      </c>
      <c r="BJ1527" s="119" t="s">
        <v>53</v>
      </c>
      <c r="BK1527" s="119" t="s">
        <v>53</v>
      </c>
      <c r="BL1527" s="119">
        <v>0</v>
      </c>
      <c r="BM1527" s="119" t="s">
        <v>705</v>
      </c>
    </row>
    <row r="1528" spans="1:65" s="119" customFormat="1" ht="11.4" x14ac:dyDescent="0.2">
      <c r="A1528" s="119" t="s">
        <v>135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53</v>
      </c>
      <c r="P1528" s="119" t="s">
        <v>53</v>
      </c>
      <c r="Q1528" s="119" t="s">
        <v>53</v>
      </c>
      <c r="R1528" s="119" t="s">
        <v>53</v>
      </c>
      <c r="S1528" s="119" t="s">
        <v>53</v>
      </c>
      <c r="T1528" s="119" t="s">
        <v>53</v>
      </c>
      <c r="U1528" s="119" t="s">
        <v>53</v>
      </c>
      <c r="V1528" s="119" t="s">
        <v>53</v>
      </c>
      <c r="W1528" s="119" t="s">
        <v>53</v>
      </c>
      <c r="X1528" s="119" t="s">
        <v>53</v>
      </c>
      <c r="Y1528" s="119" t="s">
        <v>53</v>
      </c>
      <c r="Z1528" s="119" t="s">
        <v>53</v>
      </c>
      <c r="AA1528" s="119" t="s">
        <v>54</v>
      </c>
      <c r="AB1528" s="119" t="s">
        <v>54</v>
      </c>
      <c r="AC1528" s="119" t="s">
        <v>54</v>
      </c>
      <c r="AD1528" s="119" t="s">
        <v>54</v>
      </c>
      <c r="AE1528" s="119" t="s">
        <v>54</v>
      </c>
      <c r="AF1528" s="119" t="s">
        <v>54</v>
      </c>
      <c r="AG1528" s="119" t="s">
        <v>54</v>
      </c>
      <c r="AH1528" s="119" t="s">
        <v>54</v>
      </c>
      <c r="AI1528" s="119" t="s">
        <v>54</v>
      </c>
      <c r="AJ1528" s="119" t="s">
        <v>54</v>
      </c>
      <c r="AK1528" s="119" t="s">
        <v>54</v>
      </c>
      <c r="AL1528" s="119" t="s">
        <v>54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53</v>
      </c>
      <c r="BI1528" s="119" t="s">
        <v>53</v>
      </c>
      <c r="BJ1528" s="119" t="s">
        <v>53</v>
      </c>
      <c r="BK1528" s="119" t="s">
        <v>53</v>
      </c>
      <c r="BL1528" s="119">
        <v>0</v>
      </c>
      <c r="BM1528" s="119" t="s">
        <v>706</v>
      </c>
    </row>
    <row r="1529" spans="1:65" s="119" customFormat="1" ht="11.4" x14ac:dyDescent="0.2">
      <c r="A1529" s="119" t="s">
        <v>136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53</v>
      </c>
      <c r="P1529" s="119" t="s">
        <v>53</v>
      </c>
      <c r="Q1529" s="119" t="s">
        <v>53</v>
      </c>
      <c r="R1529" s="119" t="s">
        <v>53</v>
      </c>
      <c r="S1529" s="119" t="s">
        <v>53</v>
      </c>
      <c r="T1529" s="119" t="s">
        <v>53</v>
      </c>
      <c r="U1529" s="119" t="s">
        <v>53</v>
      </c>
      <c r="V1529" s="119" t="s">
        <v>53</v>
      </c>
      <c r="W1529" s="119" t="s">
        <v>53</v>
      </c>
      <c r="X1529" s="119" t="s">
        <v>53</v>
      </c>
      <c r="Y1529" s="119" t="s">
        <v>53</v>
      </c>
      <c r="Z1529" s="119" t="s">
        <v>53</v>
      </c>
      <c r="AA1529" s="119" t="s">
        <v>54</v>
      </c>
      <c r="AB1529" s="119" t="s">
        <v>54</v>
      </c>
      <c r="AC1529" s="119" t="s">
        <v>54</v>
      </c>
      <c r="AD1529" s="119" t="s">
        <v>54</v>
      </c>
      <c r="AE1529" s="119" t="s">
        <v>54</v>
      </c>
      <c r="AF1529" s="119" t="s">
        <v>54</v>
      </c>
      <c r="AG1529" s="119" t="s">
        <v>54</v>
      </c>
      <c r="AH1529" s="119" t="s">
        <v>54</v>
      </c>
      <c r="AI1529" s="119" t="s">
        <v>54</v>
      </c>
      <c r="AJ1529" s="119" t="s">
        <v>54</v>
      </c>
      <c r="AK1529" s="119" t="s">
        <v>54</v>
      </c>
      <c r="AL1529" s="119" t="s">
        <v>54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53</v>
      </c>
      <c r="BI1529" s="119" t="s">
        <v>53</v>
      </c>
      <c r="BJ1529" s="119" t="s">
        <v>53</v>
      </c>
      <c r="BK1529" s="119" t="s">
        <v>53</v>
      </c>
      <c r="BL1529" s="119">
        <v>0</v>
      </c>
      <c r="BM1529" s="119" t="s">
        <v>705</v>
      </c>
    </row>
    <row r="1530" spans="1:65" s="119" customFormat="1" ht="11.4" x14ac:dyDescent="0.2">
      <c r="A1530" s="119" t="s">
        <v>136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53</v>
      </c>
      <c r="P1530" s="119" t="s">
        <v>53</v>
      </c>
      <c r="Q1530" s="119" t="s">
        <v>53</v>
      </c>
      <c r="R1530" s="119" t="s">
        <v>53</v>
      </c>
      <c r="S1530" s="119" t="s">
        <v>53</v>
      </c>
      <c r="T1530" s="119" t="s">
        <v>53</v>
      </c>
      <c r="U1530" s="119" t="s">
        <v>53</v>
      </c>
      <c r="V1530" s="119" t="s">
        <v>53</v>
      </c>
      <c r="W1530" s="119" t="s">
        <v>53</v>
      </c>
      <c r="X1530" s="119" t="s">
        <v>53</v>
      </c>
      <c r="Y1530" s="119" t="s">
        <v>53</v>
      </c>
      <c r="Z1530" s="119" t="s">
        <v>53</v>
      </c>
      <c r="AA1530" s="119" t="s">
        <v>54</v>
      </c>
      <c r="AB1530" s="119" t="s">
        <v>54</v>
      </c>
      <c r="AC1530" s="119" t="s">
        <v>54</v>
      </c>
      <c r="AD1530" s="119" t="s">
        <v>54</v>
      </c>
      <c r="AE1530" s="119" t="s">
        <v>54</v>
      </c>
      <c r="AF1530" s="119" t="s">
        <v>54</v>
      </c>
      <c r="AG1530" s="119" t="s">
        <v>54</v>
      </c>
      <c r="AH1530" s="119" t="s">
        <v>54</v>
      </c>
      <c r="AI1530" s="119" t="s">
        <v>54</v>
      </c>
      <c r="AJ1530" s="119" t="s">
        <v>54</v>
      </c>
      <c r="AK1530" s="119" t="s">
        <v>54</v>
      </c>
      <c r="AL1530" s="119" t="s">
        <v>54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53</v>
      </c>
      <c r="BI1530" s="119" t="s">
        <v>53</v>
      </c>
      <c r="BJ1530" s="119" t="s">
        <v>53</v>
      </c>
      <c r="BK1530" s="119" t="s">
        <v>53</v>
      </c>
      <c r="BL1530" s="119">
        <v>0</v>
      </c>
      <c r="BM1530" s="119" t="s">
        <v>706</v>
      </c>
    </row>
    <row r="1531" spans="1:65" s="119" customFormat="1" ht="11.4" x14ac:dyDescent="0.2">
      <c r="A1531" s="119" t="s">
        <v>137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53</v>
      </c>
      <c r="P1531" s="119" t="s">
        <v>53</v>
      </c>
      <c r="Q1531" s="119" t="s">
        <v>53</v>
      </c>
      <c r="R1531" s="119" t="s">
        <v>53</v>
      </c>
      <c r="S1531" s="119" t="s">
        <v>53</v>
      </c>
      <c r="T1531" s="119" t="s">
        <v>53</v>
      </c>
      <c r="U1531" s="119" t="s">
        <v>53</v>
      </c>
      <c r="V1531" s="119" t="s">
        <v>53</v>
      </c>
      <c r="W1531" s="119" t="s">
        <v>53</v>
      </c>
      <c r="X1531" s="119" t="s">
        <v>53</v>
      </c>
      <c r="Y1531" s="119" t="s">
        <v>53</v>
      </c>
      <c r="Z1531" s="119" t="s">
        <v>53</v>
      </c>
      <c r="AA1531" s="119" t="s">
        <v>54</v>
      </c>
      <c r="AB1531" s="119" t="s">
        <v>54</v>
      </c>
      <c r="AC1531" s="119" t="s">
        <v>54</v>
      </c>
      <c r="AD1531" s="119" t="s">
        <v>54</v>
      </c>
      <c r="AE1531" s="119" t="s">
        <v>54</v>
      </c>
      <c r="AF1531" s="119" t="s">
        <v>54</v>
      </c>
      <c r="AG1531" s="119" t="s">
        <v>54</v>
      </c>
      <c r="AH1531" s="119" t="s">
        <v>54</v>
      </c>
      <c r="AI1531" s="119" t="s">
        <v>54</v>
      </c>
      <c r="AJ1531" s="119" t="s">
        <v>54</v>
      </c>
      <c r="AK1531" s="119" t="s">
        <v>54</v>
      </c>
      <c r="AL1531" s="119" t="s">
        <v>54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53</v>
      </c>
      <c r="BI1531" s="119" t="s">
        <v>53</v>
      </c>
      <c r="BJ1531" s="119" t="s">
        <v>53</v>
      </c>
      <c r="BK1531" s="119" t="s">
        <v>53</v>
      </c>
      <c r="BL1531" s="119">
        <v>0</v>
      </c>
      <c r="BM1531" s="119" t="s">
        <v>705</v>
      </c>
    </row>
    <row r="1532" spans="1:65" s="119" customFormat="1" ht="11.4" x14ac:dyDescent="0.2">
      <c r="A1532" s="119" t="s">
        <v>137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53</v>
      </c>
      <c r="P1532" s="119" t="s">
        <v>53</v>
      </c>
      <c r="Q1532" s="119" t="s">
        <v>53</v>
      </c>
      <c r="R1532" s="119" t="s">
        <v>53</v>
      </c>
      <c r="S1532" s="119" t="s">
        <v>53</v>
      </c>
      <c r="T1532" s="119" t="s">
        <v>53</v>
      </c>
      <c r="U1532" s="119" t="s">
        <v>53</v>
      </c>
      <c r="V1532" s="119" t="s">
        <v>53</v>
      </c>
      <c r="W1532" s="119" t="s">
        <v>53</v>
      </c>
      <c r="X1532" s="119" t="s">
        <v>53</v>
      </c>
      <c r="Y1532" s="119" t="s">
        <v>53</v>
      </c>
      <c r="Z1532" s="119" t="s">
        <v>53</v>
      </c>
      <c r="AA1532" s="119" t="s">
        <v>54</v>
      </c>
      <c r="AB1532" s="119" t="s">
        <v>54</v>
      </c>
      <c r="AC1532" s="119" t="s">
        <v>54</v>
      </c>
      <c r="AD1532" s="119" t="s">
        <v>54</v>
      </c>
      <c r="AE1532" s="119" t="s">
        <v>54</v>
      </c>
      <c r="AF1532" s="119" t="s">
        <v>54</v>
      </c>
      <c r="AG1532" s="119" t="s">
        <v>54</v>
      </c>
      <c r="AH1532" s="119" t="s">
        <v>54</v>
      </c>
      <c r="AI1532" s="119" t="s">
        <v>54</v>
      </c>
      <c r="AJ1532" s="119" t="s">
        <v>54</v>
      </c>
      <c r="AK1532" s="119" t="s">
        <v>54</v>
      </c>
      <c r="AL1532" s="119" t="s">
        <v>54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53</v>
      </c>
      <c r="BI1532" s="119" t="s">
        <v>53</v>
      </c>
      <c r="BJ1532" s="119" t="s">
        <v>53</v>
      </c>
      <c r="BK1532" s="119" t="s">
        <v>53</v>
      </c>
      <c r="BL1532" s="119">
        <v>0</v>
      </c>
      <c r="BM1532" s="119" t="s">
        <v>706</v>
      </c>
    </row>
    <row r="1533" spans="1:65" s="119" customFormat="1" ht="11.4" x14ac:dyDescent="0.2">
      <c r="A1533" s="119" t="s">
        <v>138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53</v>
      </c>
      <c r="P1533" s="119" t="s">
        <v>53</v>
      </c>
      <c r="Q1533" s="119" t="s">
        <v>53</v>
      </c>
      <c r="R1533" s="119" t="s">
        <v>53</v>
      </c>
      <c r="S1533" s="119" t="s">
        <v>53</v>
      </c>
      <c r="T1533" s="119" t="s">
        <v>53</v>
      </c>
      <c r="U1533" s="119" t="s">
        <v>53</v>
      </c>
      <c r="V1533" s="119" t="s">
        <v>53</v>
      </c>
      <c r="W1533" s="119" t="s">
        <v>53</v>
      </c>
      <c r="X1533" s="119" t="s">
        <v>53</v>
      </c>
      <c r="Y1533" s="119" t="s">
        <v>53</v>
      </c>
      <c r="Z1533" s="119" t="s">
        <v>53</v>
      </c>
      <c r="AA1533" s="119" t="s">
        <v>54</v>
      </c>
      <c r="AB1533" s="119" t="s">
        <v>54</v>
      </c>
      <c r="AC1533" s="119" t="s">
        <v>54</v>
      </c>
      <c r="AD1533" s="119" t="s">
        <v>54</v>
      </c>
      <c r="AE1533" s="119" t="s">
        <v>54</v>
      </c>
      <c r="AF1533" s="119" t="s">
        <v>54</v>
      </c>
      <c r="AG1533" s="119" t="s">
        <v>54</v>
      </c>
      <c r="AH1533" s="119" t="s">
        <v>54</v>
      </c>
      <c r="AI1533" s="119" t="s">
        <v>54</v>
      </c>
      <c r="AJ1533" s="119" t="s">
        <v>54</v>
      </c>
      <c r="AK1533" s="119" t="s">
        <v>54</v>
      </c>
      <c r="AL1533" s="119" t="s">
        <v>54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53</v>
      </c>
      <c r="BI1533" s="119" t="s">
        <v>53</v>
      </c>
      <c r="BJ1533" s="119" t="s">
        <v>53</v>
      </c>
      <c r="BK1533" s="119" t="s">
        <v>53</v>
      </c>
      <c r="BL1533" s="119">
        <v>0</v>
      </c>
      <c r="BM1533" s="119" t="s">
        <v>705</v>
      </c>
    </row>
    <row r="1534" spans="1:65" s="119" customFormat="1" ht="11.4" x14ac:dyDescent="0.2">
      <c r="A1534" s="119" t="s">
        <v>138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53</v>
      </c>
      <c r="P1534" s="119" t="s">
        <v>53</v>
      </c>
      <c r="Q1534" s="119" t="s">
        <v>53</v>
      </c>
      <c r="R1534" s="119" t="s">
        <v>53</v>
      </c>
      <c r="S1534" s="119" t="s">
        <v>53</v>
      </c>
      <c r="T1534" s="119" t="s">
        <v>53</v>
      </c>
      <c r="U1534" s="119" t="s">
        <v>53</v>
      </c>
      <c r="V1534" s="119" t="s">
        <v>53</v>
      </c>
      <c r="W1534" s="119" t="s">
        <v>53</v>
      </c>
      <c r="X1534" s="119" t="s">
        <v>53</v>
      </c>
      <c r="Y1534" s="119" t="s">
        <v>53</v>
      </c>
      <c r="Z1534" s="119" t="s">
        <v>53</v>
      </c>
      <c r="AA1534" s="119" t="s">
        <v>54</v>
      </c>
      <c r="AB1534" s="119" t="s">
        <v>54</v>
      </c>
      <c r="AC1534" s="119" t="s">
        <v>54</v>
      </c>
      <c r="AD1534" s="119" t="s">
        <v>54</v>
      </c>
      <c r="AE1534" s="119" t="s">
        <v>54</v>
      </c>
      <c r="AF1534" s="119" t="s">
        <v>54</v>
      </c>
      <c r="AG1534" s="119" t="s">
        <v>54</v>
      </c>
      <c r="AH1534" s="119" t="s">
        <v>54</v>
      </c>
      <c r="AI1534" s="119" t="s">
        <v>54</v>
      </c>
      <c r="AJ1534" s="119" t="s">
        <v>54</v>
      </c>
      <c r="AK1534" s="119" t="s">
        <v>54</v>
      </c>
      <c r="AL1534" s="119" t="s">
        <v>54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53</v>
      </c>
      <c r="BI1534" s="119" t="s">
        <v>53</v>
      </c>
      <c r="BJ1534" s="119" t="s">
        <v>53</v>
      </c>
      <c r="BK1534" s="119" t="s">
        <v>53</v>
      </c>
      <c r="BL1534" s="119">
        <v>0</v>
      </c>
      <c r="BM1534" s="119" t="s">
        <v>706</v>
      </c>
    </row>
    <row r="1535" spans="1:65" s="119" customFormat="1" ht="11.4" x14ac:dyDescent="0.2">
      <c r="A1535" s="119" t="s">
        <v>139</v>
      </c>
      <c r="B1535" s="119">
        <v>0</v>
      </c>
      <c r="C1535" s="119">
        <v>0</v>
      </c>
      <c r="D1535" s="119">
        <v>0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 t="s">
        <v>53</v>
      </c>
      <c r="P1535" s="119" t="s">
        <v>53</v>
      </c>
      <c r="Q1535" s="119" t="s">
        <v>53</v>
      </c>
      <c r="R1535" s="119" t="s">
        <v>53</v>
      </c>
      <c r="S1535" s="119" t="s">
        <v>53</v>
      </c>
      <c r="T1535" s="119" t="s">
        <v>53</v>
      </c>
      <c r="U1535" s="119" t="s">
        <v>53</v>
      </c>
      <c r="V1535" s="119" t="s">
        <v>53</v>
      </c>
      <c r="W1535" s="119" t="s">
        <v>53</v>
      </c>
      <c r="X1535" s="119" t="s">
        <v>53</v>
      </c>
      <c r="Y1535" s="119" t="s">
        <v>53</v>
      </c>
      <c r="Z1535" s="119" t="s">
        <v>53</v>
      </c>
      <c r="AA1535" s="119" t="s">
        <v>54</v>
      </c>
      <c r="AB1535" s="119" t="s">
        <v>54</v>
      </c>
      <c r="AC1535" s="119" t="s">
        <v>54</v>
      </c>
      <c r="AD1535" s="119" t="s">
        <v>54</v>
      </c>
      <c r="AE1535" s="119" t="s">
        <v>54</v>
      </c>
      <c r="AF1535" s="119" t="s">
        <v>54</v>
      </c>
      <c r="AG1535" s="119" t="s">
        <v>54</v>
      </c>
      <c r="AH1535" s="119" t="s">
        <v>54</v>
      </c>
      <c r="AI1535" s="119" t="s">
        <v>54</v>
      </c>
      <c r="AJ1535" s="119" t="s">
        <v>54</v>
      </c>
      <c r="AK1535" s="119" t="s">
        <v>54</v>
      </c>
      <c r="AL1535" s="119" t="s">
        <v>54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 t="s">
        <v>53</v>
      </c>
      <c r="BI1535" s="119" t="s">
        <v>53</v>
      </c>
      <c r="BJ1535" s="119" t="s">
        <v>53</v>
      </c>
      <c r="BK1535" s="119" t="s">
        <v>53</v>
      </c>
      <c r="BL1535" s="119">
        <v>0</v>
      </c>
      <c r="BM1535" s="119" t="s">
        <v>705</v>
      </c>
    </row>
    <row r="1536" spans="1:65" s="119" customFormat="1" ht="11.4" x14ac:dyDescent="0.2">
      <c r="A1536" s="119" t="s">
        <v>139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53</v>
      </c>
      <c r="P1536" s="119" t="s">
        <v>53</v>
      </c>
      <c r="Q1536" s="119" t="s">
        <v>53</v>
      </c>
      <c r="R1536" s="119" t="s">
        <v>53</v>
      </c>
      <c r="S1536" s="119" t="s">
        <v>53</v>
      </c>
      <c r="T1536" s="119" t="s">
        <v>53</v>
      </c>
      <c r="U1536" s="119" t="s">
        <v>53</v>
      </c>
      <c r="V1536" s="119" t="s">
        <v>53</v>
      </c>
      <c r="W1536" s="119" t="s">
        <v>53</v>
      </c>
      <c r="X1536" s="119" t="s">
        <v>53</v>
      </c>
      <c r="Y1536" s="119" t="s">
        <v>53</v>
      </c>
      <c r="Z1536" s="119" t="s">
        <v>53</v>
      </c>
      <c r="AA1536" s="119" t="s">
        <v>54</v>
      </c>
      <c r="AB1536" s="119" t="s">
        <v>54</v>
      </c>
      <c r="AC1536" s="119" t="s">
        <v>54</v>
      </c>
      <c r="AD1536" s="119" t="s">
        <v>54</v>
      </c>
      <c r="AE1536" s="119" t="s">
        <v>54</v>
      </c>
      <c r="AF1536" s="119" t="s">
        <v>54</v>
      </c>
      <c r="AG1536" s="119" t="s">
        <v>54</v>
      </c>
      <c r="AH1536" s="119" t="s">
        <v>54</v>
      </c>
      <c r="AI1536" s="119" t="s">
        <v>54</v>
      </c>
      <c r="AJ1536" s="119" t="s">
        <v>54</v>
      </c>
      <c r="AK1536" s="119" t="s">
        <v>54</v>
      </c>
      <c r="AL1536" s="119" t="s">
        <v>54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53</v>
      </c>
      <c r="BI1536" s="119" t="s">
        <v>53</v>
      </c>
      <c r="BJ1536" s="119" t="s">
        <v>53</v>
      </c>
      <c r="BK1536" s="119" t="s">
        <v>53</v>
      </c>
      <c r="BL1536" s="119">
        <v>0</v>
      </c>
      <c r="BM1536" s="119" t="s">
        <v>706</v>
      </c>
    </row>
    <row r="1537" spans="1:65" s="119" customFormat="1" ht="11.4" x14ac:dyDescent="0.2">
      <c r="A1537" s="119" t="s">
        <v>140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53</v>
      </c>
      <c r="P1537" s="119" t="s">
        <v>53</v>
      </c>
      <c r="Q1537" s="119" t="s">
        <v>53</v>
      </c>
      <c r="R1537" s="119" t="s">
        <v>53</v>
      </c>
      <c r="S1537" s="119" t="s">
        <v>53</v>
      </c>
      <c r="T1537" s="119" t="s">
        <v>53</v>
      </c>
      <c r="U1537" s="119" t="s">
        <v>53</v>
      </c>
      <c r="V1537" s="119" t="s">
        <v>53</v>
      </c>
      <c r="W1537" s="119" t="s">
        <v>53</v>
      </c>
      <c r="X1537" s="119" t="s">
        <v>53</v>
      </c>
      <c r="Y1537" s="119" t="s">
        <v>53</v>
      </c>
      <c r="Z1537" s="119" t="s">
        <v>53</v>
      </c>
      <c r="AA1537" s="119" t="s">
        <v>54</v>
      </c>
      <c r="AB1537" s="119" t="s">
        <v>54</v>
      </c>
      <c r="AC1537" s="119" t="s">
        <v>54</v>
      </c>
      <c r="AD1537" s="119" t="s">
        <v>54</v>
      </c>
      <c r="AE1537" s="119" t="s">
        <v>54</v>
      </c>
      <c r="AF1537" s="119" t="s">
        <v>54</v>
      </c>
      <c r="AG1537" s="119" t="s">
        <v>54</v>
      </c>
      <c r="AH1537" s="119" t="s">
        <v>54</v>
      </c>
      <c r="AI1537" s="119" t="s">
        <v>54</v>
      </c>
      <c r="AJ1537" s="119" t="s">
        <v>54</v>
      </c>
      <c r="AK1537" s="119" t="s">
        <v>54</v>
      </c>
      <c r="AL1537" s="119" t="s">
        <v>54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53</v>
      </c>
      <c r="BI1537" s="119" t="s">
        <v>53</v>
      </c>
      <c r="BJ1537" s="119" t="s">
        <v>53</v>
      </c>
      <c r="BK1537" s="119" t="s">
        <v>53</v>
      </c>
      <c r="BL1537" s="119">
        <v>0</v>
      </c>
      <c r="BM1537" s="119" t="s">
        <v>705</v>
      </c>
    </row>
    <row r="1538" spans="1:65" s="119" customFormat="1" ht="11.4" x14ac:dyDescent="0.2">
      <c r="A1538" s="119" t="s">
        <v>140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53</v>
      </c>
      <c r="P1538" s="119" t="s">
        <v>53</v>
      </c>
      <c r="Q1538" s="119" t="s">
        <v>53</v>
      </c>
      <c r="R1538" s="119" t="s">
        <v>53</v>
      </c>
      <c r="S1538" s="119" t="s">
        <v>53</v>
      </c>
      <c r="T1538" s="119" t="s">
        <v>53</v>
      </c>
      <c r="U1538" s="119" t="s">
        <v>53</v>
      </c>
      <c r="V1538" s="119" t="s">
        <v>53</v>
      </c>
      <c r="W1538" s="119" t="s">
        <v>53</v>
      </c>
      <c r="X1538" s="119" t="s">
        <v>53</v>
      </c>
      <c r="Y1538" s="119" t="s">
        <v>53</v>
      </c>
      <c r="Z1538" s="119" t="s">
        <v>53</v>
      </c>
      <c r="AA1538" s="119" t="s">
        <v>54</v>
      </c>
      <c r="AB1538" s="119" t="s">
        <v>54</v>
      </c>
      <c r="AC1538" s="119" t="s">
        <v>54</v>
      </c>
      <c r="AD1538" s="119" t="s">
        <v>54</v>
      </c>
      <c r="AE1538" s="119" t="s">
        <v>54</v>
      </c>
      <c r="AF1538" s="119" t="s">
        <v>54</v>
      </c>
      <c r="AG1538" s="119" t="s">
        <v>54</v>
      </c>
      <c r="AH1538" s="119" t="s">
        <v>54</v>
      </c>
      <c r="AI1538" s="119" t="s">
        <v>54</v>
      </c>
      <c r="AJ1538" s="119" t="s">
        <v>54</v>
      </c>
      <c r="AK1538" s="119" t="s">
        <v>54</v>
      </c>
      <c r="AL1538" s="119" t="s">
        <v>54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53</v>
      </c>
      <c r="BI1538" s="119" t="s">
        <v>53</v>
      </c>
      <c r="BJ1538" s="119" t="s">
        <v>53</v>
      </c>
      <c r="BK1538" s="119" t="s">
        <v>53</v>
      </c>
      <c r="BL1538" s="119">
        <v>0</v>
      </c>
      <c r="BM1538" s="119" t="s">
        <v>706</v>
      </c>
    </row>
    <row r="1539" spans="1:65" s="119" customFormat="1" ht="11.4" x14ac:dyDescent="0.2">
      <c r="A1539" s="119" t="s">
        <v>141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53</v>
      </c>
      <c r="P1539" s="119" t="s">
        <v>53</v>
      </c>
      <c r="Q1539" s="119" t="s">
        <v>53</v>
      </c>
      <c r="R1539" s="119" t="s">
        <v>53</v>
      </c>
      <c r="S1539" s="119" t="s">
        <v>53</v>
      </c>
      <c r="T1539" s="119" t="s">
        <v>53</v>
      </c>
      <c r="U1539" s="119" t="s">
        <v>53</v>
      </c>
      <c r="V1539" s="119" t="s">
        <v>53</v>
      </c>
      <c r="W1539" s="119" t="s">
        <v>53</v>
      </c>
      <c r="X1539" s="119" t="s">
        <v>53</v>
      </c>
      <c r="Y1539" s="119" t="s">
        <v>53</v>
      </c>
      <c r="Z1539" s="119" t="s">
        <v>53</v>
      </c>
      <c r="AA1539" s="119" t="s">
        <v>54</v>
      </c>
      <c r="AB1539" s="119" t="s">
        <v>54</v>
      </c>
      <c r="AC1539" s="119" t="s">
        <v>54</v>
      </c>
      <c r="AD1539" s="119" t="s">
        <v>54</v>
      </c>
      <c r="AE1539" s="119" t="s">
        <v>54</v>
      </c>
      <c r="AF1539" s="119" t="s">
        <v>54</v>
      </c>
      <c r="AG1539" s="119" t="s">
        <v>54</v>
      </c>
      <c r="AH1539" s="119" t="s">
        <v>54</v>
      </c>
      <c r="AI1539" s="119" t="s">
        <v>54</v>
      </c>
      <c r="AJ1539" s="119" t="s">
        <v>54</v>
      </c>
      <c r="AK1539" s="119" t="s">
        <v>54</v>
      </c>
      <c r="AL1539" s="119" t="s">
        <v>54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53</v>
      </c>
      <c r="BI1539" s="119" t="s">
        <v>53</v>
      </c>
      <c r="BJ1539" s="119" t="s">
        <v>53</v>
      </c>
      <c r="BK1539" s="119" t="s">
        <v>53</v>
      </c>
      <c r="BL1539" s="119">
        <v>0</v>
      </c>
      <c r="BM1539" s="119" t="s">
        <v>705</v>
      </c>
    </row>
    <row r="1540" spans="1:65" s="119" customFormat="1" ht="11.4" x14ac:dyDescent="0.2">
      <c r="A1540" s="119" t="s">
        <v>141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53</v>
      </c>
      <c r="P1540" s="119" t="s">
        <v>53</v>
      </c>
      <c r="Q1540" s="119" t="s">
        <v>53</v>
      </c>
      <c r="R1540" s="119" t="s">
        <v>53</v>
      </c>
      <c r="S1540" s="119" t="s">
        <v>53</v>
      </c>
      <c r="T1540" s="119" t="s">
        <v>53</v>
      </c>
      <c r="U1540" s="119" t="s">
        <v>53</v>
      </c>
      <c r="V1540" s="119" t="s">
        <v>53</v>
      </c>
      <c r="W1540" s="119" t="s">
        <v>53</v>
      </c>
      <c r="X1540" s="119" t="s">
        <v>53</v>
      </c>
      <c r="Y1540" s="119" t="s">
        <v>53</v>
      </c>
      <c r="Z1540" s="119" t="s">
        <v>53</v>
      </c>
      <c r="AA1540" s="119" t="s">
        <v>54</v>
      </c>
      <c r="AB1540" s="119" t="s">
        <v>54</v>
      </c>
      <c r="AC1540" s="119" t="s">
        <v>54</v>
      </c>
      <c r="AD1540" s="119" t="s">
        <v>54</v>
      </c>
      <c r="AE1540" s="119" t="s">
        <v>54</v>
      </c>
      <c r="AF1540" s="119" t="s">
        <v>54</v>
      </c>
      <c r="AG1540" s="119" t="s">
        <v>54</v>
      </c>
      <c r="AH1540" s="119" t="s">
        <v>54</v>
      </c>
      <c r="AI1540" s="119" t="s">
        <v>54</v>
      </c>
      <c r="AJ1540" s="119" t="s">
        <v>54</v>
      </c>
      <c r="AK1540" s="119" t="s">
        <v>54</v>
      </c>
      <c r="AL1540" s="119" t="s">
        <v>54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53</v>
      </c>
      <c r="BI1540" s="119" t="s">
        <v>53</v>
      </c>
      <c r="BJ1540" s="119" t="s">
        <v>53</v>
      </c>
      <c r="BK1540" s="119" t="s">
        <v>53</v>
      </c>
      <c r="BL1540" s="119">
        <v>0</v>
      </c>
      <c r="BM1540" s="119" t="s">
        <v>706</v>
      </c>
    </row>
    <row r="1541" spans="1:65" s="119" customFormat="1" ht="11.4" x14ac:dyDescent="0.2">
      <c r="A1541" s="119" t="s">
        <v>142</v>
      </c>
      <c r="B1541" s="119">
        <v>0</v>
      </c>
      <c r="C1541" s="119">
        <v>0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 t="s">
        <v>53</v>
      </c>
      <c r="P1541" s="119" t="s">
        <v>53</v>
      </c>
      <c r="Q1541" s="119" t="s">
        <v>53</v>
      </c>
      <c r="R1541" s="119" t="s">
        <v>53</v>
      </c>
      <c r="S1541" s="119" t="s">
        <v>53</v>
      </c>
      <c r="T1541" s="119" t="s">
        <v>53</v>
      </c>
      <c r="U1541" s="119" t="s">
        <v>53</v>
      </c>
      <c r="V1541" s="119" t="s">
        <v>53</v>
      </c>
      <c r="W1541" s="119" t="s">
        <v>53</v>
      </c>
      <c r="X1541" s="119" t="s">
        <v>53</v>
      </c>
      <c r="Y1541" s="119" t="s">
        <v>53</v>
      </c>
      <c r="Z1541" s="119" t="s">
        <v>53</v>
      </c>
      <c r="AA1541" s="119" t="s">
        <v>54</v>
      </c>
      <c r="AB1541" s="119" t="s">
        <v>54</v>
      </c>
      <c r="AC1541" s="119" t="s">
        <v>54</v>
      </c>
      <c r="AD1541" s="119" t="s">
        <v>54</v>
      </c>
      <c r="AE1541" s="119" t="s">
        <v>54</v>
      </c>
      <c r="AF1541" s="119" t="s">
        <v>54</v>
      </c>
      <c r="AG1541" s="119" t="s">
        <v>54</v>
      </c>
      <c r="AH1541" s="119" t="s">
        <v>54</v>
      </c>
      <c r="AI1541" s="119" t="s">
        <v>54</v>
      </c>
      <c r="AJ1541" s="119" t="s">
        <v>54</v>
      </c>
      <c r="AK1541" s="119" t="s">
        <v>54</v>
      </c>
      <c r="AL1541" s="119" t="s">
        <v>54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 t="s">
        <v>53</v>
      </c>
      <c r="BI1541" s="119" t="s">
        <v>53</v>
      </c>
      <c r="BJ1541" s="119" t="s">
        <v>53</v>
      </c>
      <c r="BK1541" s="119" t="s">
        <v>53</v>
      </c>
      <c r="BL1541" s="119">
        <v>0</v>
      </c>
      <c r="BM1541" s="119" t="s">
        <v>705</v>
      </c>
    </row>
    <row r="1542" spans="1:65" s="119" customFormat="1" ht="11.4" x14ac:dyDescent="0.2">
      <c r="A1542" s="119" t="s">
        <v>142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53</v>
      </c>
      <c r="P1542" s="119" t="s">
        <v>53</v>
      </c>
      <c r="Q1542" s="119" t="s">
        <v>53</v>
      </c>
      <c r="R1542" s="119" t="s">
        <v>53</v>
      </c>
      <c r="S1542" s="119" t="s">
        <v>53</v>
      </c>
      <c r="T1542" s="119" t="s">
        <v>53</v>
      </c>
      <c r="U1542" s="119" t="s">
        <v>53</v>
      </c>
      <c r="V1542" s="119" t="s">
        <v>53</v>
      </c>
      <c r="W1542" s="119" t="s">
        <v>53</v>
      </c>
      <c r="X1542" s="119" t="s">
        <v>53</v>
      </c>
      <c r="Y1542" s="119" t="s">
        <v>53</v>
      </c>
      <c r="Z1542" s="119" t="s">
        <v>53</v>
      </c>
      <c r="AA1542" s="119" t="s">
        <v>54</v>
      </c>
      <c r="AB1542" s="119" t="s">
        <v>54</v>
      </c>
      <c r="AC1542" s="119" t="s">
        <v>54</v>
      </c>
      <c r="AD1542" s="119" t="s">
        <v>54</v>
      </c>
      <c r="AE1542" s="119" t="s">
        <v>54</v>
      </c>
      <c r="AF1542" s="119" t="s">
        <v>54</v>
      </c>
      <c r="AG1542" s="119" t="s">
        <v>54</v>
      </c>
      <c r="AH1542" s="119" t="s">
        <v>54</v>
      </c>
      <c r="AI1542" s="119" t="s">
        <v>54</v>
      </c>
      <c r="AJ1542" s="119" t="s">
        <v>54</v>
      </c>
      <c r="AK1542" s="119" t="s">
        <v>54</v>
      </c>
      <c r="AL1542" s="119" t="s">
        <v>54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53</v>
      </c>
      <c r="BI1542" s="119" t="s">
        <v>53</v>
      </c>
      <c r="BJ1542" s="119" t="s">
        <v>53</v>
      </c>
      <c r="BK1542" s="119" t="s">
        <v>53</v>
      </c>
      <c r="BL1542" s="119">
        <v>0</v>
      </c>
      <c r="BM1542" s="119" t="s">
        <v>706</v>
      </c>
    </row>
    <row r="1543" spans="1:65" s="119" customFormat="1" ht="11.4" x14ac:dyDescent="0.2">
      <c r="A1543" s="119" t="s">
        <v>143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53</v>
      </c>
      <c r="P1543" s="119" t="s">
        <v>53</v>
      </c>
      <c r="Q1543" s="119" t="s">
        <v>53</v>
      </c>
      <c r="R1543" s="119" t="s">
        <v>53</v>
      </c>
      <c r="S1543" s="119" t="s">
        <v>53</v>
      </c>
      <c r="T1543" s="119" t="s">
        <v>53</v>
      </c>
      <c r="U1543" s="119" t="s">
        <v>53</v>
      </c>
      <c r="V1543" s="119" t="s">
        <v>53</v>
      </c>
      <c r="W1543" s="119" t="s">
        <v>53</v>
      </c>
      <c r="X1543" s="119" t="s">
        <v>53</v>
      </c>
      <c r="Y1543" s="119" t="s">
        <v>53</v>
      </c>
      <c r="Z1543" s="119" t="s">
        <v>53</v>
      </c>
      <c r="AA1543" s="119" t="s">
        <v>54</v>
      </c>
      <c r="AB1543" s="119" t="s">
        <v>54</v>
      </c>
      <c r="AC1543" s="119" t="s">
        <v>54</v>
      </c>
      <c r="AD1543" s="119" t="s">
        <v>54</v>
      </c>
      <c r="AE1543" s="119" t="s">
        <v>54</v>
      </c>
      <c r="AF1543" s="119" t="s">
        <v>54</v>
      </c>
      <c r="AG1543" s="119" t="s">
        <v>54</v>
      </c>
      <c r="AH1543" s="119" t="s">
        <v>54</v>
      </c>
      <c r="AI1543" s="119" t="s">
        <v>54</v>
      </c>
      <c r="AJ1543" s="119" t="s">
        <v>54</v>
      </c>
      <c r="AK1543" s="119" t="s">
        <v>54</v>
      </c>
      <c r="AL1543" s="119" t="s">
        <v>54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53</v>
      </c>
      <c r="BI1543" s="119" t="s">
        <v>53</v>
      </c>
      <c r="BJ1543" s="119" t="s">
        <v>53</v>
      </c>
      <c r="BK1543" s="119" t="s">
        <v>53</v>
      </c>
      <c r="BL1543" s="119">
        <v>0</v>
      </c>
      <c r="BM1543" s="119" t="s">
        <v>705</v>
      </c>
    </row>
    <row r="1544" spans="1:65" s="119" customFormat="1" ht="11.4" x14ac:dyDescent="0.2">
      <c r="A1544" s="119" t="s">
        <v>143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53</v>
      </c>
      <c r="P1544" s="119" t="s">
        <v>53</v>
      </c>
      <c r="Q1544" s="119" t="s">
        <v>53</v>
      </c>
      <c r="R1544" s="119" t="s">
        <v>53</v>
      </c>
      <c r="S1544" s="119" t="s">
        <v>53</v>
      </c>
      <c r="T1544" s="119" t="s">
        <v>53</v>
      </c>
      <c r="U1544" s="119" t="s">
        <v>53</v>
      </c>
      <c r="V1544" s="119" t="s">
        <v>53</v>
      </c>
      <c r="W1544" s="119" t="s">
        <v>53</v>
      </c>
      <c r="X1544" s="119" t="s">
        <v>53</v>
      </c>
      <c r="Y1544" s="119" t="s">
        <v>53</v>
      </c>
      <c r="Z1544" s="119" t="s">
        <v>53</v>
      </c>
      <c r="AA1544" s="119" t="s">
        <v>54</v>
      </c>
      <c r="AB1544" s="119" t="s">
        <v>54</v>
      </c>
      <c r="AC1544" s="119" t="s">
        <v>54</v>
      </c>
      <c r="AD1544" s="119" t="s">
        <v>54</v>
      </c>
      <c r="AE1544" s="119" t="s">
        <v>54</v>
      </c>
      <c r="AF1544" s="119" t="s">
        <v>54</v>
      </c>
      <c r="AG1544" s="119" t="s">
        <v>54</v>
      </c>
      <c r="AH1544" s="119" t="s">
        <v>54</v>
      </c>
      <c r="AI1544" s="119" t="s">
        <v>54</v>
      </c>
      <c r="AJ1544" s="119" t="s">
        <v>54</v>
      </c>
      <c r="AK1544" s="119" t="s">
        <v>54</v>
      </c>
      <c r="AL1544" s="119" t="s">
        <v>54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53</v>
      </c>
      <c r="BI1544" s="119" t="s">
        <v>53</v>
      </c>
      <c r="BJ1544" s="119" t="s">
        <v>53</v>
      </c>
      <c r="BK1544" s="119" t="s">
        <v>53</v>
      </c>
      <c r="BL1544" s="119">
        <v>0</v>
      </c>
      <c r="BM1544" s="119" t="s">
        <v>706</v>
      </c>
    </row>
    <row r="1545" spans="1:65" s="119" customFormat="1" ht="11.4" x14ac:dyDescent="0.2">
      <c r="A1545" s="119" t="s">
        <v>144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53</v>
      </c>
      <c r="P1545" s="119" t="s">
        <v>53</v>
      </c>
      <c r="Q1545" s="119" t="s">
        <v>53</v>
      </c>
      <c r="R1545" s="119" t="s">
        <v>53</v>
      </c>
      <c r="S1545" s="119" t="s">
        <v>53</v>
      </c>
      <c r="T1545" s="119" t="s">
        <v>53</v>
      </c>
      <c r="U1545" s="119" t="s">
        <v>53</v>
      </c>
      <c r="V1545" s="119" t="s">
        <v>53</v>
      </c>
      <c r="W1545" s="119" t="s">
        <v>53</v>
      </c>
      <c r="X1545" s="119" t="s">
        <v>53</v>
      </c>
      <c r="Y1545" s="119" t="s">
        <v>53</v>
      </c>
      <c r="Z1545" s="119" t="s">
        <v>53</v>
      </c>
      <c r="AA1545" s="119" t="s">
        <v>54</v>
      </c>
      <c r="AB1545" s="119" t="s">
        <v>54</v>
      </c>
      <c r="AC1545" s="119" t="s">
        <v>54</v>
      </c>
      <c r="AD1545" s="119" t="s">
        <v>54</v>
      </c>
      <c r="AE1545" s="119" t="s">
        <v>54</v>
      </c>
      <c r="AF1545" s="119" t="s">
        <v>54</v>
      </c>
      <c r="AG1545" s="119" t="s">
        <v>54</v>
      </c>
      <c r="AH1545" s="119" t="s">
        <v>54</v>
      </c>
      <c r="AI1545" s="119" t="s">
        <v>54</v>
      </c>
      <c r="AJ1545" s="119" t="s">
        <v>54</v>
      </c>
      <c r="AK1545" s="119" t="s">
        <v>54</v>
      </c>
      <c r="AL1545" s="119" t="s">
        <v>54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53</v>
      </c>
      <c r="BI1545" s="119" t="s">
        <v>53</v>
      </c>
      <c r="BJ1545" s="119" t="s">
        <v>53</v>
      </c>
      <c r="BK1545" s="119" t="s">
        <v>53</v>
      </c>
      <c r="BL1545" s="119">
        <v>0</v>
      </c>
      <c r="BM1545" s="119" t="s">
        <v>705</v>
      </c>
    </row>
    <row r="1546" spans="1:65" s="119" customFormat="1" ht="11.4" x14ac:dyDescent="0.2">
      <c r="A1546" s="119" t="s">
        <v>144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53</v>
      </c>
      <c r="P1546" s="119" t="s">
        <v>53</v>
      </c>
      <c r="Q1546" s="119" t="s">
        <v>53</v>
      </c>
      <c r="R1546" s="119" t="s">
        <v>53</v>
      </c>
      <c r="S1546" s="119" t="s">
        <v>53</v>
      </c>
      <c r="T1546" s="119" t="s">
        <v>53</v>
      </c>
      <c r="U1546" s="119" t="s">
        <v>53</v>
      </c>
      <c r="V1546" s="119" t="s">
        <v>53</v>
      </c>
      <c r="W1546" s="119" t="s">
        <v>53</v>
      </c>
      <c r="X1546" s="119" t="s">
        <v>53</v>
      </c>
      <c r="Y1546" s="119" t="s">
        <v>53</v>
      </c>
      <c r="Z1546" s="119" t="s">
        <v>53</v>
      </c>
      <c r="AA1546" s="119" t="s">
        <v>54</v>
      </c>
      <c r="AB1546" s="119" t="s">
        <v>54</v>
      </c>
      <c r="AC1546" s="119" t="s">
        <v>54</v>
      </c>
      <c r="AD1546" s="119" t="s">
        <v>54</v>
      </c>
      <c r="AE1546" s="119" t="s">
        <v>54</v>
      </c>
      <c r="AF1546" s="119" t="s">
        <v>54</v>
      </c>
      <c r="AG1546" s="119" t="s">
        <v>54</v>
      </c>
      <c r="AH1546" s="119" t="s">
        <v>54</v>
      </c>
      <c r="AI1546" s="119" t="s">
        <v>54</v>
      </c>
      <c r="AJ1546" s="119" t="s">
        <v>54</v>
      </c>
      <c r="AK1546" s="119" t="s">
        <v>54</v>
      </c>
      <c r="AL1546" s="119" t="s">
        <v>54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53</v>
      </c>
      <c r="BI1546" s="119" t="s">
        <v>53</v>
      </c>
      <c r="BJ1546" s="119" t="s">
        <v>53</v>
      </c>
      <c r="BK1546" s="119" t="s">
        <v>53</v>
      </c>
      <c r="BL1546" s="119">
        <v>0</v>
      </c>
      <c r="BM1546" s="119" t="s">
        <v>706</v>
      </c>
    </row>
    <row r="1547" spans="1:65" s="119" customFormat="1" ht="11.4" x14ac:dyDescent="0.2">
      <c r="A1547" s="119" t="s">
        <v>145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53</v>
      </c>
      <c r="P1547" s="119" t="s">
        <v>53</v>
      </c>
      <c r="Q1547" s="119" t="s">
        <v>53</v>
      </c>
      <c r="R1547" s="119" t="s">
        <v>53</v>
      </c>
      <c r="S1547" s="119" t="s">
        <v>53</v>
      </c>
      <c r="T1547" s="119" t="s">
        <v>53</v>
      </c>
      <c r="U1547" s="119" t="s">
        <v>53</v>
      </c>
      <c r="V1547" s="119" t="s">
        <v>53</v>
      </c>
      <c r="W1547" s="119" t="s">
        <v>53</v>
      </c>
      <c r="X1547" s="119" t="s">
        <v>53</v>
      </c>
      <c r="Y1547" s="119" t="s">
        <v>53</v>
      </c>
      <c r="Z1547" s="119" t="s">
        <v>53</v>
      </c>
      <c r="AA1547" s="119" t="s">
        <v>54</v>
      </c>
      <c r="AB1547" s="119" t="s">
        <v>54</v>
      </c>
      <c r="AC1547" s="119" t="s">
        <v>54</v>
      </c>
      <c r="AD1547" s="119" t="s">
        <v>54</v>
      </c>
      <c r="AE1547" s="119" t="s">
        <v>54</v>
      </c>
      <c r="AF1547" s="119" t="s">
        <v>54</v>
      </c>
      <c r="AG1547" s="119" t="s">
        <v>54</v>
      </c>
      <c r="AH1547" s="119" t="s">
        <v>54</v>
      </c>
      <c r="AI1547" s="119" t="s">
        <v>54</v>
      </c>
      <c r="AJ1547" s="119" t="s">
        <v>54</v>
      </c>
      <c r="AK1547" s="119" t="s">
        <v>54</v>
      </c>
      <c r="AL1547" s="119" t="s">
        <v>54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53</v>
      </c>
      <c r="BI1547" s="119" t="s">
        <v>53</v>
      </c>
      <c r="BJ1547" s="119" t="s">
        <v>53</v>
      </c>
      <c r="BK1547" s="119" t="s">
        <v>53</v>
      </c>
      <c r="BL1547" s="119">
        <v>0</v>
      </c>
      <c r="BM1547" s="119" t="s">
        <v>705</v>
      </c>
    </row>
    <row r="1548" spans="1:65" s="119" customFormat="1" ht="11.4" x14ac:dyDescent="0.2">
      <c r="A1548" s="119" t="s">
        <v>145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53</v>
      </c>
      <c r="P1548" s="119" t="s">
        <v>53</v>
      </c>
      <c r="Q1548" s="119" t="s">
        <v>53</v>
      </c>
      <c r="R1548" s="119" t="s">
        <v>53</v>
      </c>
      <c r="S1548" s="119" t="s">
        <v>53</v>
      </c>
      <c r="T1548" s="119" t="s">
        <v>53</v>
      </c>
      <c r="U1548" s="119" t="s">
        <v>53</v>
      </c>
      <c r="V1548" s="119" t="s">
        <v>53</v>
      </c>
      <c r="W1548" s="119" t="s">
        <v>53</v>
      </c>
      <c r="X1548" s="119" t="s">
        <v>53</v>
      </c>
      <c r="Y1548" s="119" t="s">
        <v>53</v>
      </c>
      <c r="Z1548" s="119" t="s">
        <v>53</v>
      </c>
      <c r="AA1548" s="119" t="s">
        <v>54</v>
      </c>
      <c r="AB1548" s="119" t="s">
        <v>54</v>
      </c>
      <c r="AC1548" s="119" t="s">
        <v>54</v>
      </c>
      <c r="AD1548" s="119" t="s">
        <v>54</v>
      </c>
      <c r="AE1548" s="119" t="s">
        <v>54</v>
      </c>
      <c r="AF1548" s="119" t="s">
        <v>54</v>
      </c>
      <c r="AG1548" s="119" t="s">
        <v>54</v>
      </c>
      <c r="AH1548" s="119" t="s">
        <v>54</v>
      </c>
      <c r="AI1548" s="119" t="s">
        <v>54</v>
      </c>
      <c r="AJ1548" s="119" t="s">
        <v>54</v>
      </c>
      <c r="AK1548" s="119" t="s">
        <v>54</v>
      </c>
      <c r="AL1548" s="119" t="s">
        <v>54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53</v>
      </c>
      <c r="BI1548" s="119" t="s">
        <v>53</v>
      </c>
      <c r="BJ1548" s="119" t="s">
        <v>53</v>
      </c>
      <c r="BK1548" s="119" t="s">
        <v>53</v>
      </c>
      <c r="BL1548" s="119">
        <v>0</v>
      </c>
      <c r="BM1548" s="119" t="s">
        <v>706</v>
      </c>
    </row>
    <row r="1549" spans="1:65" s="119" customFormat="1" ht="11.4" x14ac:dyDescent="0.2">
      <c r="A1549" s="119" t="s">
        <v>146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53</v>
      </c>
      <c r="P1549" s="119" t="s">
        <v>53</v>
      </c>
      <c r="Q1549" s="119" t="s">
        <v>53</v>
      </c>
      <c r="R1549" s="119" t="s">
        <v>53</v>
      </c>
      <c r="S1549" s="119" t="s">
        <v>53</v>
      </c>
      <c r="T1549" s="119" t="s">
        <v>53</v>
      </c>
      <c r="U1549" s="119" t="s">
        <v>53</v>
      </c>
      <c r="V1549" s="119" t="s">
        <v>53</v>
      </c>
      <c r="W1549" s="119" t="s">
        <v>53</v>
      </c>
      <c r="X1549" s="119" t="s">
        <v>53</v>
      </c>
      <c r="Y1549" s="119" t="s">
        <v>53</v>
      </c>
      <c r="Z1549" s="119" t="s">
        <v>53</v>
      </c>
      <c r="AA1549" s="119" t="s">
        <v>54</v>
      </c>
      <c r="AB1549" s="119" t="s">
        <v>54</v>
      </c>
      <c r="AC1549" s="119" t="s">
        <v>54</v>
      </c>
      <c r="AD1549" s="119" t="s">
        <v>54</v>
      </c>
      <c r="AE1549" s="119" t="s">
        <v>54</v>
      </c>
      <c r="AF1549" s="119" t="s">
        <v>54</v>
      </c>
      <c r="AG1549" s="119" t="s">
        <v>54</v>
      </c>
      <c r="AH1549" s="119" t="s">
        <v>54</v>
      </c>
      <c r="AI1549" s="119" t="s">
        <v>54</v>
      </c>
      <c r="AJ1549" s="119" t="s">
        <v>54</v>
      </c>
      <c r="AK1549" s="119" t="s">
        <v>54</v>
      </c>
      <c r="AL1549" s="119" t="s">
        <v>54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53</v>
      </c>
      <c r="BI1549" s="119" t="s">
        <v>53</v>
      </c>
      <c r="BJ1549" s="119" t="s">
        <v>53</v>
      </c>
      <c r="BK1549" s="119" t="s">
        <v>53</v>
      </c>
      <c r="BL1549" s="119">
        <v>0</v>
      </c>
      <c r="BM1549" s="119" t="s">
        <v>705</v>
      </c>
    </row>
    <row r="1550" spans="1:65" s="119" customFormat="1" ht="11.4" x14ac:dyDescent="0.2">
      <c r="A1550" s="119" t="s">
        <v>146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53</v>
      </c>
      <c r="P1550" s="119" t="s">
        <v>53</v>
      </c>
      <c r="Q1550" s="119" t="s">
        <v>53</v>
      </c>
      <c r="R1550" s="119" t="s">
        <v>53</v>
      </c>
      <c r="S1550" s="119" t="s">
        <v>53</v>
      </c>
      <c r="T1550" s="119" t="s">
        <v>53</v>
      </c>
      <c r="U1550" s="119" t="s">
        <v>53</v>
      </c>
      <c r="V1550" s="119" t="s">
        <v>53</v>
      </c>
      <c r="W1550" s="119" t="s">
        <v>53</v>
      </c>
      <c r="X1550" s="119" t="s">
        <v>53</v>
      </c>
      <c r="Y1550" s="119" t="s">
        <v>53</v>
      </c>
      <c r="Z1550" s="119" t="s">
        <v>53</v>
      </c>
      <c r="AA1550" s="119" t="s">
        <v>54</v>
      </c>
      <c r="AB1550" s="119" t="s">
        <v>54</v>
      </c>
      <c r="AC1550" s="119" t="s">
        <v>54</v>
      </c>
      <c r="AD1550" s="119" t="s">
        <v>54</v>
      </c>
      <c r="AE1550" s="119" t="s">
        <v>54</v>
      </c>
      <c r="AF1550" s="119" t="s">
        <v>54</v>
      </c>
      <c r="AG1550" s="119" t="s">
        <v>54</v>
      </c>
      <c r="AH1550" s="119" t="s">
        <v>54</v>
      </c>
      <c r="AI1550" s="119" t="s">
        <v>54</v>
      </c>
      <c r="AJ1550" s="119" t="s">
        <v>54</v>
      </c>
      <c r="AK1550" s="119" t="s">
        <v>54</v>
      </c>
      <c r="AL1550" s="119" t="s">
        <v>54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53</v>
      </c>
      <c r="BI1550" s="119" t="s">
        <v>53</v>
      </c>
      <c r="BJ1550" s="119" t="s">
        <v>53</v>
      </c>
      <c r="BK1550" s="119" t="s">
        <v>53</v>
      </c>
      <c r="BL1550" s="119">
        <v>0</v>
      </c>
      <c r="BM1550" s="119" t="s">
        <v>706</v>
      </c>
    </row>
    <row r="1551" spans="1:65" s="119" customFormat="1" ht="11.4" x14ac:dyDescent="0.2">
      <c r="A1551" s="119" t="s">
        <v>147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53</v>
      </c>
      <c r="P1551" s="119" t="s">
        <v>53</v>
      </c>
      <c r="Q1551" s="119" t="s">
        <v>53</v>
      </c>
      <c r="R1551" s="119" t="s">
        <v>53</v>
      </c>
      <c r="S1551" s="119" t="s">
        <v>53</v>
      </c>
      <c r="T1551" s="119" t="s">
        <v>53</v>
      </c>
      <c r="U1551" s="119" t="s">
        <v>53</v>
      </c>
      <c r="V1551" s="119" t="s">
        <v>53</v>
      </c>
      <c r="W1551" s="119" t="s">
        <v>53</v>
      </c>
      <c r="X1551" s="119" t="s">
        <v>53</v>
      </c>
      <c r="Y1551" s="119" t="s">
        <v>53</v>
      </c>
      <c r="Z1551" s="119" t="s">
        <v>53</v>
      </c>
      <c r="AA1551" s="119" t="s">
        <v>54</v>
      </c>
      <c r="AB1551" s="119" t="s">
        <v>54</v>
      </c>
      <c r="AC1551" s="119" t="s">
        <v>54</v>
      </c>
      <c r="AD1551" s="119" t="s">
        <v>54</v>
      </c>
      <c r="AE1551" s="119" t="s">
        <v>54</v>
      </c>
      <c r="AF1551" s="119" t="s">
        <v>54</v>
      </c>
      <c r="AG1551" s="119" t="s">
        <v>54</v>
      </c>
      <c r="AH1551" s="119" t="s">
        <v>54</v>
      </c>
      <c r="AI1551" s="119" t="s">
        <v>54</v>
      </c>
      <c r="AJ1551" s="119" t="s">
        <v>54</v>
      </c>
      <c r="AK1551" s="119" t="s">
        <v>54</v>
      </c>
      <c r="AL1551" s="119" t="s">
        <v>54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53</v>
      </c>
      <c r="BI1551" s="119" t="s">
        <v>53</v>
      </c>
      <c r="BJ1551" s="119" t="s">
        <v>53</v>
      </c>
      <c r="BK1551" s="119" t="s">
        <v>53</v>
      </c>
      <c r="BL1551" s="119">
        <v>0</v>
      </c>
      <c r="BM1551" s="119" t="s">
        <v>705</v>
      </c>
    </row>
    <row r="1552" spans="1:65" s="119" customFormat="1" ht="11.4" x14ac:dyDescent="0.2">
      <c r="A1552" s="119" t="s">
        <v>147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53</v>
      </c>
      <c r="P1552" s="119" t="s">
        <v>53</v>
      </c>
      <c r="Q1552" s="119" t="s">
        <v>53</v>
      </c>
      <c r="R1552" s="119" t="s">
        <v>53</v>
      </c>
      <c r="S1552" s="119" t="s">
        <v>53</v>
      </c>
      <c r="T1552" s="119" t="s">
        <v>53</v>
      </c>
      <c r="U1552" s="119" t="s">
        <v>53</v>
      </c>
      <c r="V1552" s="119" t="s">
        <v>53</v>
      </c>
      <c r="W1552" s="119" t="s">
        <v>53</v>
      </c>
      <c r="X1552" s="119" t="s">
        <v>53</v>
      </c>
      <c r="Y1552" s="119" t="s">
        <v>53</v>
      </c>
      <c r="Z1552" s="119" t="s">
        <v>53</v>
      </c>
      <c r="AA1552" s="119" t="s">
        <v>54</v>
      </c>
      <c r="AB1552" s="119" t="s">
        <v>54</v>
      </c>
      <c r="AC1552" s="119" t="s">
        <v>54</v>
      </c>
      <c r="AD1552" s="119" t="s">
        <v>54</v>
      </c>
      <c r="AE1552" s="119" t="s">
        <v>54</v>
      </c>
      <c r="AF1552" s="119" t="s">
        <v>54</v>
      </c>
      <c r="AG1552" s="119" t="s">
        <v>54</v>
      </c>
      <c r="AH1552" s="119" t="s">
        <v>54</v>
      </c>
      <c r="AI1552" s="119" t="s">
        <v>54</v>
      </c>
      <c r="AJ1552" s="119" t="s">
        <v>54</v>
      </c>
      <c r="AK1552" s="119" t="s">
        <v>54</v>
      </c>
      <c r="AL1552" s="119" t="s">
        <v>54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53</v>
      </c>
      <c r="BI1552" s="119" t="s">
        <v>53</v>
      </c>
      <c r="BJ1552" s="119" t="s">
        <v>53</v>
      </c>
      <c r="BK1552" s="119" t="s">
        <v>53</v>
      </c>
      <c r="BL1552" s="119">
        <v>0</v>
      </c>
      <c r="BM1552" s="119" t="s">
        <v>706</v>
      </c>
    </row>
    <row r="1553" spans="1:65" s="119" customFormat="1" ht="11.4" x14ac:dyDescent="0.2">
      <c r="A1553" s="119" t="s">
        <v>148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53</v>
      </c>
      <c r="P1553" s="119" t="s">
        <v>53</v>
      </c>
      <c r="Q1553" s="119" t="s">
        <v>53</v>
      </c>
      <c r="R1553" s="119" t="s">
        <v>53</v>
      </c>
      <c r="S1553" s="119" t="s">
        <v>53</v>
      </c>
      <c r="T1553" s="119" t="s">
        <v>53</v>
      </c>
      <c r="U1553" s="119" t="s">
        <v>53</v>
      </c>
      <c r="V1553" s="119" t="s">
        <v>53</v>
      </c>
      <c r="W1553" s="119" t="s">
        <v>53</v>
      </c>
      <c r="X1553" s="119" t="s">
        <v>53</v>
      </c>
      <c r="Y1553" s="119" t="s">
        <v>53</v>
      </c>
      <c r="Z1553" s="119" t="s">
        <v>53</v>
      </c>
      <c r="AA1553" s="119" t="s">
        <v>54</v>
      </c>
      <c r="AB1553" s="119" t="s">
        <v>54</v>
      </c>
      <c r="AC1553" s="119" t="s">
        <v>54</v>
      </c>
      <c r="AD1553" s="119" t="s">
        <v>54</v>
      </c>
      <c r="AE1553" s="119" t="s">
        <v>54</v>
      </c>
      <c r="AF1553" s="119" t="s">
        <v>54</v>
      </c>
      <c r="AG1553" s="119" t="s">
        <v>54</v>
      </c>
      <c r="AH1553" s="119" t="s">
        <v>54</v>
      </c>
      <c r="AI1553" s="119" t="s">
        <v>54</v>
      </c>
      <c r="AJ1553" s="119" t="s">
        <v>54</v>
      </c>
      <c r="AK1553" s="119" t="s">
        <v>54</v>
      </c>
      <c r="AL1553" s="119" t="s">
        <v>54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53</v>
      </c>
      <c r="BI1553" s="119" t="s">
        <v>53</v>
      </c>
      <c r="BJ1553" s="119" t="s">
        <v>53</v>
      </c>
      <c r="BK1553" s="119" t="s">
        <v>53</v>
      </c>
      <c r="BL1553" s="119">
        <v>0</v>
      </c>
      <c r="BM1553" s="119" t="s">
        <v>705</v>
      </c>
    </row>
    <row r="1554" spans="1:65" s="119" customFormat="1" ht="11.4" x14ac:dyDescent="0.2">
      <c r="A1554" s="119" t="s">
        <v>148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53</v>
      </c>
      <c r="P1554" s="119" t="s">
        <v>53</v>
      </c>
      <c r="Q1554" s="119" t="s">
        <v>53</v>
      </c>
      <c r="R1554" s="119" t="s">
        <v>53</v>
      </c>
      <c r="S1554" s="119" t="s">
        <v>53</v>
      </c>
      <c r="T1554" s="119" t="s">
        <v>53</v>
      </c>
      <c r="U1554" s="119" t="s">
        <v>53</v>
      </c>
      <c r="V1554" s="119" t="s">
        <v>53</v>
      </c>
      <c r="W1554" s="119" t="s">
        <v>53</v>
      </c>
      <c r="X1554" s="119" t="s">
        <v>53</v>
      </c>
      <c r="Y1554" s="119" t="s">
        <v>53</v>
      </c>
      <c r="Z1554" s="119" t="s">
        <v>53</v>
      </c>
      <c r="AA1554" s="119" t="s">
        <v>54</v>
      </c>
      <c r="AB1554" s="119" t="s">
        <v>54</v>
      </c>
      <c r="AC1554" s="119" t="s">
        <v>54</v>
      </c>
      <c r="AD1554" s="119" t="s">
        <v>54</v>
      </c>
      <c r="AE1554" s="119" t="s">
        <v>54</v>
      </c>
      <c r="AF1554" s="119" t="s">
        <v>54</v>
      </c>
      <c r="AG1554" s="119" t="s">
        <v>54</v>
      </c>
      <c r="AH1554" s="119" t="s">
        <v>54</v>
      </c>
      <c r="AI1554" s="119" t="s">
        <v>54</v>
      </c>
      <c r="AJ1554" s="119" t="s">
        <v>54</v>
      </c>
      <c r="AK1554" s="119" t="s">
        <v>54</v>
      </c>
      <c r="AL1554" s="119" t="s">
        <v>54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53</v>
      </c>
      <c r="BI1554" s="119" t="s">
        <v>53</v>
      </c>
      <c r="BJ1554" s="119" t="s">
        <v>53</v>
      </c>
      <c r="BK1554" s="119" t="s">
        <v>53</v>
      </c>
      <c r="BL1554" s="119">
        <v>0</v>
      </c>
      <c r="BM1554" s="119" t="s">
        <v>706</v>
      </c>
    </row>
    <row r="1555" spans="1:65" s="119" customFormat="1" ht="11.4" x14ac:dyDescent="0.2">
      <c r="A1555" s="119" t="s">
        <v>149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53</v>
      </c>
      <c r="P1555" s="119" t="s">
        <v>53</v>
      </c>
      <c r="Q1555" s="119" t="s">
        <v>53</v>
      </c>
      <c r="R1555" s="119" t="s">
        <v>53</v>
      </c>
      <c r="S1555" s="119" t="s">
        <v>53</v>
      </c>
      <c r="T1555" s="119" t="s">
        <v>53</v>
      </c>
      <c r="U1555" s="119" t="s">
        <v>53</v>
      </c>
      <c r="V1555" s="119" t="s">
        <v>53</v>
      </c>
      <c r="W1555" s="119" t="s">
        <v>53</v>
      </c>
      <c r="X1555" s="119" t="s">
        <v>53</v>
      </c>
      <c r="Y1555" s="119" t="s">
        <v>53</v>
      </c>
      <c r="Z1555" s="119" t="s">
        <v>53</v>
      </c>
      <c r="AA1555" s="119" t="s">
        <v>54</v>
      </c>
      <c r="AB1555" s="119" t="s">
        <v>54</v>
      </c>
      <c r="AC1555" s="119" t="s">
        <v>54</v>
      </c>
      <c r="AD1555" s="119" t="s">
        <v>54</v>
      </c>
      <c r="AE1555" s="119" t="s">
        <v>54</v>
      </c>
      <c r="AF1555" s="119" t="s">
        <v>54</v>
      </c>
      <c r="AG1555" s="119" t="s">
        <v>54</v>
      </c>
      <c r="AH1555" s="119" t="s">
        <v>54</v>
      </c>
      <c r="AI1555" s="119" t="s">
        <v>54</v>
      </c>
      <c r="AJ1555" s="119" t="s">
        <v>54</v>
      </c>
      <c r="AK1555" s="119" t="s">
        <v>54</v>
      </c>
      <c r="AL1555" s="119" t="s">
        <v>54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53</v>
      </c>
      <c r="BI1555" s="119" t="s">
        <v>53</v>
      </c>
      <c r="BJ1555" s="119" t="s">
        <v>53</v>
      </c>
      <c r="BK1555" s="119" t="s">
        <v>53</v>
      </c>
      <c r="BL1555" s="119">
        <v>0</v>
      </c>
      <c r="BM1555" s="119" t="s">
        <v>705</v>
      </c>
    </row>
    <row r="1556" spans="1:65" s="119" customFormat="1" ht="11.4" x14ac:dyDescent="0.2">
      <c r="A1556" s="119" t="s">
        <v>149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53</v>
      </c>
      <c r="P1556" s="119" t="s">
        <v>53</v>
      </c>
      <c r="Q1556" s="119" t="s">
        <v>53</v>
      </c>
      <c r="R1556" s="119" t="s">
        <v>53</v>
      </c>
      <c r="S1556" s="119" t="s">
        <v>53</v>
      </c>
      <c r="T1556" s="119" t="s">
        <v>53</v>
      </c>
      <c r="U1556" s="119" t="s">
        <v>53</v>
      </c>
      <c r="V1556" s="119" t="s">
        <v>53</v>
      </c>
      <c r="W1556" s="119" t="s">
        <v>53</v>
      </c>
      <c r="X1556" s="119" t="s">
        <v>53</v>
      </c>
      <c r="Y1556" s="119" t="s">
        <v>53</v>
      </c>
      <c r="Z1556" s="119" t="s">
        <v>53</v>
      </c>
      <c r="AA1556" s="119" t="s">
        <v>54</v>
      </c>
      <c r="AB1556" s="119" t="s">
        <v>54</v>
      </c>
      <c r="AC1556" s="119" t="s">
        <v>54</v>
      </c>
      <c r="AD1556" s="119" t="s">
        <v>54</v>
      </c>
      <c r="AE1556" s="119" t="s">
        <v>54</v>
      </c>
      <c r="AF1556" s="119" t="s">
        <v>54</v>
      </c>
      <c r="AG1556" s="119" t="s">
        <v>54</v>
      </c>
      <c r="AH1556" s="119" t="s">
        <v>54</v>
      </c>
      <c r="AI1556" s="119" t="s">
        <v>54</v>
      </c>
      <c r="AJ1556" s="119" t="s">
        <v>54</v>
      </c>
      <c r="AK1556" s="119" t="s">
        <v>54</v>
      </c>
      <c r="AL1556" s="119" t="s">
        <v>54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53</v>
      </c>
      <c r="BI1556" s="119" t="s">
        <v>53</v>
      </c>
      <c r="BJ1556" s="119" t="s">
        <v>53</v>
      </c>
      <c r="BK1556" s="119" t="s">
        <v>53</v>
      </c>
      <c r="BL1556" s="119">
        <v>0</v>
      </c>
      <c r="BM1556" s="119" t="s">
        <v>706</v>
      </c>
    </row>
    <row r="1557" spans="1:65" s="120" customFormat="1" ht="12" x14ac:dyDescent="0.25">
      <c r="A1557" s="120" t="s">
        <v>150</v>
      </c>
      <c r="B1557" s="120">
        <v>4755</v>
      </c>
      <c r="C1557" s="120">
        <v>37</v>
      </c>
      <c r="D1557" s="120">
        <v>4153</v>
      </c>
      <c r="E1557" s="120">
        <v>57</v>
      </c>
      <c r="F1557" s="120">
        <v>402</v>
      </c>
      <c r="G1557" s="120">
        <v>67</v>
      </c>
      <c r="H1557" s="120">
        <v>19</v>
      </c>
      <c r="I1557" s="120">
        <v>10</v>
      </c>
      <c r="J1557" s="120">
        <v>2</v>
      </c>
      <c r="K1557" s="120">
        <v>1</v>
      </c>
      <c r="L1557" s="120">
        <v>5</v>
      </c>
      <c r="M1557" s="120">
        <v>2</v>
      </c>
      <c r="N1557" s="120">
        <v>0</v>
      </c>
      <c r="O1557" s="120">
        <v>0.77800000000000002</v>
      </c>
      <c r="P1557" s="120">
        <v>87.34</v>
      </c>
      <c r="Q1557" s="120">
        <v>1.1990000000000001</v>
      </c>
      <c r="R1557" s="120">
        <v>8.4540000000000006</v>
      </c>
      <c r="S1557" s="120">
        <v>1.409</v>
      </c>
      <c r="T1557" s="120">
        <v>0.4</v>
      </c>
      <c r="U1557" s="120">
        <v>0.21</v>
      </c>
      <c r="V1557" s="120">
        <v>4.2000000000000003E-2</v>
      </c>
      <c r="W1557" s="120">
        <v>2.1000000000000001E-2</v>
      </c>
      <c r="X1557" s="120">
        <v>0.105</v>
      </c>
      <c r="Y1557" s="120">
        <v>4.2000000000000003E-2</v>
      </c>
      <c r="Z1557" s="120">
        <v>0</v>
      </c>
      <c r="AA1557" s="120" t="s">
        <v>423</v>
      </c>
      <c r="AB1557" s="120" t="s">
        <v>392</v>
      </c>
      <c r="AC1557" s="120" t="s">
        <v>507</v>
      </c>
      <c r="AD1557" s="120" t="s">
        <v>419</v>
      </c>
      <c r="AE1557" s="120" t="s">
        <v>444</v>
      </c>
      <c r="AF1557" s="120" t="s">
        <v>406</v>
      </c>
      <c r="AG1557" s="120" t="s">
        <v>512</v>
      </c>
      <c r="AH1557" s="120" t="s">
        <v>463</v>
      </c>
      <c r="AI1557" s="120" t="s">
        <v>402</v>
      </c>
      <c r="AJ1557" s="120" t="s">
        <v>488</v>
      </c>
      <c r="AK1557" s="120" t="s">
        <v>382</v>
      </c>
      <c r="AL1557" s="120" t="s">
        <v>54</v>
      </c>
      <c r="AM1557" s="120">
        <v>46</v>
      </c>
      <c r="AN1557" s="120">
        <v>210</v>
      </c>
      <c r="AO1557" s="120">
        <v>629</v>
      </c>
      <c r="AP1557" s="120">
        <v>1276</v>
      </c>
      <c r="AQ1557" s="120">
        <v>1771</v>
      </c>
      <c r="AR1557" s="120">
        <v>728</v>
      </c>
      <c r="AS1557" s="120">
        <v>80</v>
      </c>
      <c r="AT1557" s="120">
        <v>12</v>
      </c>
      <c r="AU1557" s="120">
        <v>2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</v>
      </c>
      <c r="BI1557" s="120">
        <v>20.6</v>
      </c>
      <c r="BJ1557" s="120">
        <v>25.4</v>
      </c>
      <c r="BK1557" s="120">
        <v>28.2</v>
      </c>
      <c r="BL1557" s="120">
        <v>7</v>
      </c>
      <c r="BM1557" s="120" t="s">
        <v>705</v>
      </c>
    </row>
    <row r="1558" spans="1:65" s="120" customFormat="1" ht="12" x14ac:dyDescent="0.25">
      <c r="A1558" s="120" t="s">
        <v>150</v>
      </c>
      <c r="B1558" s="120">
        <v>5072</v>
      </c>
      <c r="C1558" s="120">
        <v>116</v>
      </c>
      <c r="D1558" s="120">
        <v>4412</v>
      </c>
      <c r="E1558" s="120">
        <v>30</v>
      </c>
      <c r="F1558" s="120">
        <v>434</v>
      </c>
      <c r="G1558" s="120">
        <v>29</v>
      </c>
      <c r="H1558" s="120">
        <v>36</v>
      </c>
      <c r="I1558" s="120">
        <v>5</v>
      </c>
      <c r="J1558" s="120">
        <v>2</v>
      </c>
      <c r="K1558" s="120">
        <v>5</v>
      </c>
      <c r="L1558" s="120">
        <v>2</v>
      </c>
      <c r="M1558" s="120">
        <v>0</v>
      </c>
      <c r="N1558" s="120">
        <v>1</v>
      </c>
      <c r="O1558" s="120">
        <v>2.2869999999999999</v>
      </c>
      <c r="P1558" s="120">
        <v>86.99</v>
      </c>
      <c r="Q1558" s="120">
        <v>0.59099999999999997</v>
      </c>
      <c r="R1558" s="120">
        <v>8.5570000000000004</v>
      </c>
      <c r="S1558" s="120">
        <v>0.57199999999999995</v>
      </c>
      <c r="T1558" s="120">
        <v>0.71</v>
      </c>
      <c r="U1558" s="120">
        <v>9.9000000000000005E-2</v>
      </c>
      <c r="V1558" s="120">
        <v>3.9E-2</v>
      </c>
      <c r="W1558" s="120">
        <v>9.9000000000000005E-2</v>
      </c>
      <c r="X1558" s="120">
        <v>3.9E-2</v>
      </c>
      <c r="Y1558" s="120">
        <v>0</v>
      </c>
      <c r="Z1558" s="120">
        <v>0.02</v>
      </c>
      <c r="AA1558" s="120" t="s">
        <v>508</v>
      </c>
      <c r="AB1558" s="120" t="s">
        <v>517</v>
      </c>
      <c r="AC1558" s="120" t="s">
        <v>396</v>
      </c>
      <c r="AD1558" s="120" t="s">
        <v>412</v>
      </c>
      <c r="AE1558" s="120" t="s">
        <v>406</v>
      </c>
      <c r="AF1558" s="120" t="s">
        <v>406</v>
      </c>
      <c r="AG1558" s="120" t="s">
        <v>484</v>
      </c>
      <c r="AH1558" s="120" t="s">
        <v>383</v>
      </c>
      <c r="AI1558" s="120" t="s">
        <v>582</v>
      </c>
      <c r="AJ1558" s="120" t="s">
        <v>433</v>
      </c>
      <c r="AK1558" s="120" t="s">
        <v>54</v>
      </c>
      <c r="AL1558" s="120" t="s">
        <v>407</v>
      </c>
      <c r="AM1558" s="120">
        <v>22</v>
      </c>
      <c r="AN1558" s="120">
        <v>198</v>
      </c>
      <c r="AO1558" s="120">
        <v>877</v>
      </c>
      <c r="AP1558" s="120">
        <v>1500</v>
      </c>
      <c r="AQ1558" s="120">
        <v>1944</v>
      </c>
      <c r="AR1558" s="120">
        <v>470</v>
      </c>
      <c r="AS1558" s="120">
        <v>52</v>
      </c>
      <c r="AT1558" s="120">
        <v>6</v>
      </c>
      <c r="AU1558" s="120">
        <v>2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19.2</v>
      </c>
      <c r="BI1558" s="120">
        <v>19.899999999999999</v>
      </c>
      <c r="BJ1558" s="120">
        <v>24.2</v>
      </c>
      <c r="BK1558" s="120">
        <v>26.6</v>
      </c>
      <c r="BL1558" s="120">
        <v>5</v>
      </c>
      <c r="BM1558" s="120" t="s">
        <v>706</v>
      </c>
    </row>
    <row r="1559" spans="1:65" s="120" customFormat="1" ht="12" x14ac:dyDescent="0.25">
      <c r="A1559" s="120" t="s">
        <v>151</v>
      </c>
      <c r="B1559" s="120">
        <v>5026</v>
      </c>
      <c r="C1559" s="120">
        <v>39</v>
      </c>
      <c r="D1559" s="120">
        <v>4364</v>
      </c>
      <c r="E1559" s="120">
        <v>57</v>
      </c>
      <c r="F1559" s="120">
        <v>443</v>
      </c>
      <c r="G1559" s="120">
        <v>81</v>
      </c>
      <c r="H1559" s="120">
        <v>21</v>
      </c>
      <c r="I1559" s="120">
        <v>10</v>
      </c>
      <c r="J1559" s="120">
        <v>2</v>
      </c>
      <c r="K1559" s="120">
        <v>1</v>
      </c>
      <c r="L1559" s="120">
        <v>6</v>
      </c>
      <c r="M1559" s="120">
        <v>2</v>
      </c>
      <c r="N1559" s="120">
        <v>0</v>
      </c>
      <c r="O1559" s="120">
        <v>0.77600000000000002</v>
      </c>
      <c r="P1559" s="120">
        <v>86.83</v>
      </c>
      <c r="Q1559" s="120">
        <v>1.1339999999999999</v>
      </c>
      <c r="R1559" s="120">
        <v>8.8140000000000001</v>
      </c>
      <c r="S1559" s="120">
        <v>1.6120000000000001</v>
      </c>
      <c r="T1559" s="120">
        <v>0.41799999999999998</v>
      </c>
      <c r="U1559" s="120">
        <v>0.19900000000000001</v>
      </c>
      <c r="V1559" s="120">
        <v>0.04</v>
      </c>
      <c r="W1559" s="120">
        <v>0.02</v>
      </c>
      <c r="X1559" s="120">
        <v>0.11899999999999999</v>
      </c>
      <c r="Y1559" s="120">
        <v>0.04</v>
      </c>
      <c r="Z1559" s="120">
        <v>0</v>
      </c>
      <c r="AA1559" s="120" t="s">
        <v>415</v>
      </c>
      <c r="AB1559" s="120" t="s">
        <v>426</v>
      </c>
      <c r="AC1559" s="120" t="s">
        <v>507</v>
      </c>
      <c r="AD1559" s="120" t="s">
        <v>417</v>
      </c>
      <c r="AE1559" s="120" t="s">
        <v>418</v>
      </c>
      <c r="AF1559" s="120" t="s">
        <v>495</v>
      </c>
      <c r="AG1559" s="120" t="s">
        <v>512</v>
      </c>
      <c r="AH1559" s="120" t="s">
        <v>463</v>
      </c>
      <c r="AI1559" s="120" t="s">
        <v>402</v>
      </c>
      <c r="AJ1559" s="120" t="s">
        <v>518</v>
      </c>
      <c r="AK1559" s="120" t="s">
        <v>382</v>
      </c>
      <c r="AL1559" s="120" t="s">
        <v>54</v>
      </c>
      <c r="AM1559" s="120">
        <v>46</v>
      </c>
      <c r="AN1559" s="120">
        <v>219</v>
      </c>
      <c r="AO1559" s="120">
        <v>633</v>
      </c>
      <c r="AP1559" s="120">
        <v>1277</v>
      </c>
      <c r="AQ1559" s="120">
        <v>1815</v>
      </c>
      <c r="AR1559" s="120">
        <v>863</v>
      </c>
      <c r="AS1559" s="120">
        <v>141</v>
      </c>
      <c r="AT1559" s="120">
        <v>28</v>
      </c>
      <c r="AU1559" s="120">
        <v>2</v>
      </c>
      <c r="AV1559" s="120">
        <v>2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20.399999999999999</v>
      </c>
      <c r="BI1559" s="120">
        <v>20.9</v>
      </c>
      <c r="BJ1559" s="120">
        <v>26.1</v>
      </c>
      <c r="BK1559" s="120">
        <v>29</v>
      </c>
      <c r="BL1559" s="120">
        <v>12</v>
      </c>
      <c r="BM1559" s="120" t="s">
        <v>705</v>
      </c>
    </row>
    <row r="1560" spans="1:65" s="120" customFormat="1" ht="12" x14ac:dyDescent="0.25">
      <c r="A1560" s="120" t="s">
        <v>151</v>
      </c>
      <c r="B1560" s="120">
        <v>5440</v>
      </c>
      <c r="C1560" s="120">
        <v>129</v>
      </c>
      <c r="D1560" s="120">
        <v>4717</v>
      </c>
      <c r="E1560" s="120">
        <v>31</v>
      </c>
      <c r="F1560" s="120">
        <v>479</v>
      </c>
      <c r="G1560" s="120">
        <v>32</v>
      </c>
      <c r="H1560" s="120">
        <v>36</v>
      </c>
      <c r="I1560" s="120">
        <v>5</v>
      </c>
      <c r="J1560" s="120">
        <v>2</v>
      </c>
      <c r="K1560" s="120">
        <v>6</v>
      </c>
      <c r="L1560" s="120">
        <v>2</v>
      </c>
      <c r="M1560" s="120">
        <v>0</v>
      </c>
      <c r="N1560" s="120">
        <v>1</v>
      </c>
      <c r="O1560" s="120">
        <v>2.371</v>
      </c>
      <c r="P1560" s="120">
        <v>86.71</v>
      </c>
      <c r="Q1560" s="120">
        <v>0.56999999999999995</v>
      </c>
      <c r="R1560" s="120">
        <v>8.8049999999999997</v>
      </c>
      <c r="S1560" s="120">
        <v>0.58799999999999997</v>
      </c>
      <c r="T1560" s="120">
        <v>0.66200000000000003</v>
      </c>
      <c r="U1560" s="120">
        <v>9.1999999999999998E-2</v>
      </c>
      <c r="V1560" s="120">
        <v>3.6999999999999998E-2</v>
      </c>
      <c r="W1560" s="120">
        <v>0.11</v>
      </c>
      <c r="X1560" s="120">
        <v>3.6999999999999998E-2</v>
      </c>
      <c r="Y1560" s="120">
        <v>0</v>
      </c>
      <c r="Z1560" s="120">
        <v>1.7999999999999999E-2</v>
      </c>
      <c r="AA1560" s="120" t="s">
        <v>433</v>
      </c>
      <c r="AB1560" s="120" t="s">
        <v>414</v>
      </c>
      <c r="AC1560" s="120" t="s">
        <v>407</v>
      </c>
      <c r="AD1560" s="120" t="s">
        <v>399</v>
      </c>
      <c r="AE1560" s="120" t="s">
        <v>505</v>
      </c>
      <c r="AF1560" s="120" t="s">
        <v>406</v>
      </c>
      <c r="AG1560" s="120" t="s">
        <v>484</v>
      </c>
      <c r="AH1560" s="120" t="s">
        <v>383</v>
      </c>
      <c r="AI1560" s="120" t="s">
        <v>406</v>
      </c>
      <c r="AJ1560" s="120" t="s">
        <v>433</v>
      </c>
      <c r="AK1560" s="120" t="s">
        <v>54</v>
      </c>
      <c r="AL1560" s="120" t="s">
        <v>407</v>
      </c>
      <c r="AM1560" s="120">
        <v>23</v>
      </c>
      <c r="AN1560" s="120">
        <v>204</v>
      </c>
      <c r="AO1560" s="120">
        <v>912</v>
      </c>
      <c r="AP1560" s="120">
        <v>1525</v>
      </c>
      <c r="AQ1560" s="120">
        <v>2108</v>
      </c>
      <c r="AR1560" s="120">
        <v>591</v>
      </c>
      <c r="AS1560" s="120">
        <v>65</v>
      </c>
      <c r="AT1560" s="120">
        <v>9</v>
      </c>
      <c r="AU1560" s="120">
        <v>2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19.5</v>
      </c>
      <c r="BI1560" s="120">
        <v>20.100000000000001</v>
      </c>
      <c r="BJ1560" s="120">
        <v>24.5</v>
      </c>
      <c r="BK1560" s="120">
        <v>27.1</v>
      </c>
      <c r="BL1560" s="120">
        <v>5</v>
      </c>
      <c r="BM1560" s="120" t="s">
        <v>706</v>
      </c>
    </row>
    <row r="1561" spans="1:65" s="120" customFormat="1" ht="12" x14ac:dyDescent="0.25">
      <c r="A1561" s="120" t="s">
        <v>152</v>
      </c>
      <c r="B1561" s="120">
        <v>5026</v>
      </c>
      <c r="C1561" s="120">
        <v>39</v>
      </c>
      <c r="D1561" s="120">
        <v>4364</v>
      </c>
      <c r="E1561" s="120">
        <v>57</v>
      </c>
      <c r="F1561" s="120">
        <v>443</v>
      </c>
      <c r="G1561" s="120">
        <v>81</v>
      </c>
      <c r="H1561" s="120">
        <v>21</v>
      </c>
      <c r="I1561" s="120">
        <v>10</v>
      </c>
      <c r="J1561" s="120">
        <v>2</v>
      </c>
      <c r="K1561" s="120">
        <v>1</v>
      </c>
      <c r="L1561" s="120">
        <v>6</v>
      </c>
      <c r="M1561" s="120">
        <v>2</v>
      </c>
      <c r="N1561" s="120">
        <v>0</v>
      </c>
      <c r="O1561" s="120">
        <v>0.77600000000000002</v>
      </c>
      <c r="P1561" s="120">
        <v>86.83</v>
      </c>
      <c r="Q1561" s="120">
        <v>1.1339999999999999</v>
      </c>
      <c r="R1561" s="120">
        <v>8.8140000000000001</v>
      </c>
      <c r="S1561" s="120">
        <v>1.6120000000000001</v>
      </c>
      <c r="T1561" s="120">
        <v>0.41799999999999998</v>
      </c>
      <c r="U1561" s="120">
        <v>0.19900000000000001</v>
      </c>
      <c r="V1561" s="120">
        <v>0.04</v>
      </c>
      <c r="W1561" s="120">
        <v>0.02</v>
      </c>
      <c r="X1561" s="120">
        <v>0.11899999999999999</v>
      </c>
      <c r="Y1561" s="120">
        <v>0.04</v>
      </c>
      <c r="Z1561" s="120">
        <v>0</v>
      </c>
      <c r="AA1561" s="120" t="s">
        <v>415</v>
      </c>
      <c r="AB1561" s="120" t="s">
        <v>426</v>
      </c>
      <c r="AC1561" s="120" t="s">
        <v>507</v>
      </c>
      <c r="AD1561" s="120" t="s">
        <v>417</v>
      </c>
      <c r="AE1561" s="120" t="s">
        <v>418</v>
      </c>
      <c r="AF1561" s="120" t="s">
        <v>495</v>
      </c>
      <c r="AG1561" s="120" t="s">
        <v>512</v>
      </c>
      <c r="AH1561" s="120" t="s">
        <v>463</v>
      </c>
      <c r="AI1561" s="120" t="s">
        <v>402</v>
      </c>
      <c r="AJ1561" s="120" t="s">
        <v>518</v>
      </c>
      <c r="AK1561" s="120" t="s">
        <v>382</v>
      </c>
      <c r="AL1561" s="120" t="s">
        <v>54</v>
      </c>
      <c r="AM1561" s="120">
        <v>46</v>
      </c>
      <c r="AN1561" s="120">
        <v>219</v>
      </c>
      <c r="AO1561" s="120">
        <v>633</v>
      </c>
      <c r="AP1561" s="120">
        <v>1277</v>
      </c>
      <c r="AQ1561" s="120">
        <v>1815</v>
      </c>
      <c r="AR1561" s="120">
        <v>863</v>
      </c>
      <c r="AS1561" s="120">
        <v>141</v>
      </c>
      <c r="AT1561" s="120">
        <v>28</v>
      </c>
      <c r="AU1561" s="120">
        <v>2</v>
      </c>
      <c r="AV1561" s="120">
        <v>2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20.399999999999999</v>
      </c>
      <c r="BI1561" s="120">
        <v>20.9</v>
      </c>
      <c r="BJ1561" s="120">
        <v>26.1</v>
      </c>
      <c r="BK1561" s="120">
        <v>29</v>
      </c>
      <c r="BL1561" s="120">
        <v>12</v>
      </c>
      <c r="BM1561" s="120" t="s">
        <v>705</v>
      </c>
    </row>
    <row r="1562" spans="1:65" s="120" customFormat="1" ht="12" x14ac:dyDescent="0.25">
      <c r="A1562" s="120" t="s">
        <v>152</v>
      </c>
      <c r="B1562" s="120">
        <v>5440</v>
      </c>
      <c r="C1562" s="120">
        <v>129</v>
      </c>
      <c r="D1562" s="120">
        <v>4717</v>
      </c>
      <c r="E1562" s="120">
        <v>31</v>
      </c>
      <c r="F1562" s="120">
        <v>479</v>
      </c>
      <c r="G1562" s="120">
        <v>32</v>
      </c>
      <c r="H1562" s="120">
        <v>36</v>
      </c>
      <c r="I1562" s="120">
        <v>5</v>
      </c>
      <c r="J1562" s="120">
        <v>2</v>
      </c>
      <c r="K1562" s="120">
        <v>6</v>
      </c>
      <c r="L1562" s="120">
        <v>2</v>
      </c>
      <c r="M1562" s="120">
        <v>0</v>
      </c>
      <c r="N1562" s="120">
        <v>1</v>
      </c>
      <c r="O1562" s="120">
        <v>2.371</v>
      </c>
      <c r="P1562" s="120">
        <v>86.71</v>
      </c>
      <c r="Q1562" s="120">
        <v>0.56999999999999995</v>
      </c>
      <c r="R1562" s="120">
        <v>8.8049999999999997</v>
      </c>
      <c r="S1562" s="120">
        <v>0.58799999999999997</v>
      </c>
      <c r="T1562" s="120">
        <v>0.66200000000000003</v>
      </c>
      <c r="U1562" s="120">
        <v>9.1999999999999998E-2</v>
      </c>
      <c r="V1562" s="120">
        <v>3.6999999999999998E-2</v>
      </c>
      <c r="W1562" s="120">
        <v>0.11</v>
      </c>
      <c r="X1562" s="120">
        <v>3.6999999999999998E-2</v>
      </c>
      <c r="Y1562" s="120">
        <v>0</v>
      </c>
      <c r="Z1562" s="120">
        <v>1.7999999999999999E-2</v>
      </c>
      <c r="AA1562" s="120" t="s">
        <v>433</v>
      </c>
      <c r="AB1562" s="120" t="s">
        <v>414</v>
      </c>
      <c r="AC1562" s="120" t="s">
        <v>407</v>
      </c>
      <c r="AD1562" s="120" t="s">
        <v>399</v>
      </c>
      <c r="AE1562" s="120" t="s">
        <v>505</v>
      </c>
      <c r="AF1562" s="120" t="s">
        <v>406</v>
      </c>
      <c r="AG1562" s="120" t="s">
        <v>484</v>
      </c>
      <c r="AH1562" s="120" t="s">
        <v>383</v>
      </c>
      <c r="AI1562" s="120" t="s">
        <v>406</v>
      </c>
      <c r="AJ1562" s="120" t="s">
        <v>433</v>
      </c>
      <c r="AK1562" s="120" t="s">
        <v>54</v>
      </c>
      <c r="AL1562" s="120" t="s">
        <v>407</v>
      </c>
      <c r="AM1562" s="120">
        <v>23</v>
      </c>
      <c r="AN1562" s="120">
        <v>204</v>
      </c>
      <c r="AO1562" s="120">
        <v>912</v>
      </c>
      <c r="AP1562" s="120">
        <v>1525</v>
      </c>
      <c r="AQ1562" s="120">
        <v>2108</v>
      </c>
      <c r="AR1562" s="120">
        <v>591</v>
      </c>
      <c r="AS1562" s="120">
        <v>65</v>
      </c>
      <c r="AT1562" s="120">
        <v>9</v>
      </c>
      <c r="AU1562" s="120">
        <v>2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19.5</v>
      </c>
      <c r="BI1562" s="120">
        <v>20.100000000000001</v>
      </c>
      <c r="BJ1562" s="120">
        <v>24.5</v>
      </c>
      <c r="BK1562" s="120">
        <v>27.1</v>
      </c>
      <c r="BL1562" s="120">
        <v>5</v>
      </c>
      <c r="BM1562" s="120" t="s">
        <v>706</v>
      </c>
    </row>
    <row r="1563" spans="1:65" s="120" customFormat="1" ht="12" x14ac:dyDescent="0.25">
      <c r="A1563" s="120" t="s">
        <v>153</v>
      </c>
      <c r="B1563" s="120">
        <v>5383</v>
      </c>
      <c r="C1563" s="120">
        <v>43</v>
      </c>
      <c r="D1563" s="120">
        <v>4647</v>
      </c>
      <c r="E1563" s="120">
        <v>58</v>
      </c>
      <c r="F1563" s="120">
        <v>509</v>
      </c>
      <c r="G1563" s="120">
        <v>83</v>
      </c>
      <c r="H1563" s="120">
        <v>22</v>
      </c>
      <c r="I1563" s="120">
        <v>10</v>
      </c>
      <c r="J1563" s="120">
        <v>2</v>
      </c>
      <c r="K1563" s="120">
        <v>1</v>
      </c>
      <c r="L1563" s="120">
        <v>6</v>
      </c>
      <c r="M1563" s="120">
        <v>2</v>
      </c>
      <c r="N1563" s="120">
        <v>0</v>
      </c>
      <c r="O1563" s="120">
        <v>0.79900000000000004</v>
      </c>
      <c r="P1563" s="120">
        <v>86.33</v>
      </c>
      <c r="Q1563" s="120">
        <v>1.077</v>
      </c>
      <c r="R1563" s="120">
        <v>9.4559999999999995</v>
      </c>
      <c r="S1563" s="120">
        <v>1.542</v>
      </c>
      <c r="T1563" s="120">
        <v>0.40899999999999997</v>
      </c>
      <c r="U1563" s="120">
        <v>0.186</v>
      </c>
      <c r="V1563" s="120">
        <v>3.6999999999999998E-2</v>
      </c>
      <c r="W1563" s="120">
        <v>1.9E-2</v>
      </c>
      <c r="X1563" s="120">
        <v>0.111</v>
      </c>
      <c r="Y1563" s="120">
        <v>3.6999999999999998E-2</v>
      </c>
      <c r="Z1563" s="120">
        <v>0</v>
      </c>
      <c r="AA1563" s="120" t="s">
        <v>396</v>
      </c>
      <c r="AB1563" s="120" t="s">
        <v>411</v>
      </c>
      <c r="AC1563" s="120" t="s">
        <v>502</v>
      </c>
      <c r="AD1563" s="120" t="s">
        <v>439</v>
      </c>
      <c r="AE1563" s="120" t="s">
        <v>457</v>
      </c>
      <c r="AF1563" s="120" t="s">
        <v>394</v>
      </c>
      <c r="AG1563" s="120" t="s">
        <v>512</v>
      </c>
      <c r="AH1563" s="120" t="s">
        <v>463</v>
      </c>
      <c r="AI1563" s="120" t="s">
        <v>402</v>
      </c>
      <c r="AJ1563" s="120" t="s">
        <v>518</v>
      </c>
      <c r="AK1563" s="120" t="s">
        <v>382</v>
      </c>
      <c r="AL1563" s="120" t="s">
        <v>54</v>
      </c>
      <c r="AM1563" s="120">
        <v>46</v>
      </c>
      <c r="AN1563" s="120">
        <v>219</v>
      </c>
      <c r="AO1563" s="120">
        <v>633</v>
      </c>
      <c r="AP1563" s="120">
        <v>1282</v>
      </c>
      <c r="AQ1563" s="120">
        <v>1857</v>
      </c>
      <c r="AR1563" s="120">
        <v>997</v>
      </c>
      <c r="AS1563" s="120">
        <v>270</v>
      </c>
      <c r="AT1563" s="120">
        <v>63</v>
      </c>
      <c r="AU1563" s="120">
        <v>7</v>
      </c>
      <c r="AV1563" s="120">
        <v>8</v>
      </c>
      <c r="AW1563" s="120">
        <v>1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</v>
      </c>
      <c r="BI1563" s="120">
        <v>21.4</v>
      </c>
      <c r="BJ1563" s="120">
        <v>27</v>
      </c>
      <c r="BK1563" s="120">
        <v>30.8</v>
      </c>
      <c r="BL1563" s="120">
        <v>42</v>
      </c>
      <c r="BM1563" s="120" t="s">
        <v>705</v>
      </c>
    </row>
    <row r="1564" spans="1:65" s="120" customFormat="1" ht="12" x14ac:dyDescent="0.25">
      <c r="A1564" s="120" t="s">
        <v>153</v>
      </c>
      <c r="B1564" s="120">
        <v>5789</v>
      </c>
      <c r="C1564" s="120">
        <v>138</v>
      </c>
      <c r="D1564" s="120">
        <v>4993</v>
      </c>
      <c r="E1564" s="120">
        <v>31</v>
      </c>
      <c r="F1564" s="120">
        <v>532</v>
      </c>
      <c r="G1564" s="120">
        <v>40</v>
      </c>
      <c r="H1564" s="120">
        <v>36</v>
      </c>
      <c r="I1564" s="120">
        <v>5</v>
      </c>
      <c r="J1564" s="120">
        <v>4</v>
      </c>
      <c r="K1564" s="120">
        <v>7</v>
      </c>
      <c r="L1564" s="120">
        <v>2</v>
      </c>
      <c r="M1564" s="120">
        <v>0</v>
      </c>
      <c r="N1564" s="120">
        <v>1</v>
      </c>
      <c r="O1564" s="120">
        <v>2.3839999999999999</v>
      </c>
      <c r="P1564" s="120">
        <v>86.25</v>
      </c>
      <c r="Q1564" s="120">
        <v>0.53500000000000003</v>
      </c>
      <c r="R1564" s="120">
        <v>9.19</v>
      </c>
      <c r="S1564" s="120">
        <v>0.69099999999999995</v>
      </c>
      <c r="T1564" s="120">
        <v>0.622</v>
      </c>
      <c r="U1564" s="120">
        <v>8.5999999999999993E-2</v>
      </c>
      <c r="V1564" s="120">
        <v>6.9000000000000006E-2</v>
      </c>
      <c r="W1564" s="120">
        <v>0.121</v>
      </c>
      <c r="X1564" s="120">
        <v>3.5000000000000003E-2</v>
      </c>
      <c r="Y1564" s="120">
        <v>0</v>
      </c>
      <c r="Z1564" s="120">
        <v>1.7000000000000001E-2</v>
      </c>
      <c r="AA1564" s="120" t="s">
        <v>488</v>
      </c>
      <c r="AB1564" s="120" t="s">
        <v>392</v>
      </c>
      <c r="AC1564" s="120" t="s">
        <v>407</v>
      </c>
      <c r="AD1564" s="120" t="s">
        <v>411</v>
      </c>
      <c r="AE1564" s="120" t="s">
        <v>462</v>
      </c>
      <c r="AF1564" s="120" t="s">
        <v>406</v>
      </c>
      <c r="AG1564" s="120" t="s">
        <v>484</v>
      </c>
      <c r="AH1564" s="120" t="s">
        <v>429</v>
      </c>
      <c r="AI1564" s="120" t="s">
        <v>385</v>
      </c>
      <c r="AJ1564" s="120" t="s">
        <v>433</v>
      </c>
      <c r="AK1564" s="120" t="s">
        <v>54</v>
      </c>
      <c r="AL1564" s="120" t="s">
        <v>407</v>
      </c>
      <c r="AM1564" s="120">
        <v>23</v>
      </c>
      <c r="AN1564" s="120">
        <v>205</v>
      </c>
      <c r="AO1564" s="120">
        <v>916</v>
      </c>
      <c r="AP1564" s="120">
        <v>1553</v>
      </c>
      <c r="AQ1564" s="120">
        <v>2213</v>
      </c>
      <c r="AR1564" s="120">
        <v>772</v>
      </c>
      <c r="AS1564" s="120">
        <v>87</v>
      </c>
      <c r="AT1564" s="120">
        <v>15</v>
      </c>
      <c r="AU1564" s="120">
        <v>4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19.8</v>
      </c>
      <c r="BI1564" s="120">
        <v>20.5</v>
      </c>
      <c r="BJ1564" s="120">
        <v>25.1</v>
      </c>
      <c r="BK1564" s="120">
        <v>27.7</v>
      </c>
      <c r="BL1564" s="120">
        <v>11</v>
      </c>
      <c r="BM1564" s="120" t="s">
        <v>706</v>
      </c>
    </row>
    <row r="1567" spans="1:65" s="115" customFormat="1" x14ac:dyDescent="0.25">
      <c r="A1567" s="115" t="s">
        <v>154</v>
      </c>
    </row>
    <row r="1569" spans="1:65" s="118" customFormat="1" ht="12" x14ac:dyDescent="0.25">
      <c r="A1569" s="118" t="s">
        <v>29</v>
      </c>
      <c r="B1569" s="118" t="s">
        <v>30</v>
      </c>
      <c r="C1569" s="118" t="s">
        <v>31</v>
      </c>
      <c r="D1569" s="118" t="s">
        <v>31</v>
      </c>
      <c r="E1569" s="118" t="s">
        <v>31</v>
      </c>
      <c r="F1569" s="118" t="s">
        <v>31</v>
      </c>
      <c r="G1569" s="118" t="s">
        <v>31</v>
      </c>
      <c r="H1569" s="118" t="s">
        <v>31</v>
      </c>
      <c r="I1569" s="118" t="s">
        <v>31</v>
      </c>
      <c r="J1569" s="118" t="s">
        <v>31</v>
      </c>
      <c r="K1569" s="118" t="s">
        <v>31</v>
      </c>
      <c r="L1569" s="118" t="s">
        <v>31</v>
      </c>
      <c r="M1569" s="118" t="s">
        <v>31</v>
      </c>
      <c r="N1569" s="118" t="s">
        <v>31</v>
      </c>
      <c r="O1569" s="118" t="s">
        <v>32</v>
      </c>
      <c r="P1569" s="118" t="s">
        <v>32</v>
      </c>
      <c r="Q1569" s="118" t="s">
        <v>32</v>
      </c>
      <c r="R1569" s="118" t="s">
        <v>32</v>
      </c>
      <c r="S1569" s="118" t="s">
        <v>32</v>
      </c>
      <c r="T1569" s="118" t="s">
        <v>32</v>
      </c>
      <c r="U1569" s="118" t="s">
        <v>32</v>
      </c>
      <c r="V1569" s="118" t="s">
        <v>32</v>
      </c>
      <c r="W1569" s="118" t="s">
        <v>32</v>
      </c>
      <c r="X1569" s="118" t="s">
        <v>32</v>
      </c>
      <c r="Y1569" s="118" t="s">
        <v>32</v>
      </c>
      <c r="Z1569" s="118" t="s">
        <v>32</v>
      </c>
      <c r="AA1569" s="118" t="s">
        <v>33</v>
      </c>
      <c r="AB1569" s="118" t="s">
        <v>33</v>
      </c>
      <c r="AC1569" s="118" t="s">
        <v>33</v>
      </c>
      <c r="AD1569" s="118" t="s">
        <v>33</v>
      </c>
      <c r="AE1569" s="118" t="s">
        <v>33</v>
      </c>
      <c r="AF1569" s="118" t="s">
        <v>33</v>
      </c>
      <c r="AG1569" s="118" t="s">
        <v>33</v>
      </c>
      <c r="AH1569" s="118" t="s">
        <v>33</v>
      </c>
      <c r="AI1569" s="118" t="s">
        <v>33</v>
      </c>
      <c r="AJ1569" s="118" t="s">
        <v>33</v>
      </c>
      <c r="AK1569" s="118" t="s">
        <v>33</v>
      </c>
      <c r="AL1569" s="118" t="s">
        <v>33</v>
      </c>
      <c r="AM1569" s="118" t="s">
        <v>34</v>
      </c>
      <c r="AN1569" s="118" t="s">
        <v>34</v>
      </c>
      <c r="AO1569" s="118" t="s">
        <v>34</v>
      </c>
      <c r="AP1569" s="118" t="s">
        <v>34</v>
      </c>
      <c r="AQ1569" s="118" t="s">
        <v>34</v>
      </c>
      <c r="AR1569" s="118" t="s">
        <v>34</v>
      </c>
      <c r="AS1569" s="118" t="s">
        <v>34</v>
      </c>
      <c r="AT1569" s="118" t="s">
        <v>34</v>
      </c>
      <c r="AU1569" s="118" t="s">
        <v>34</v>
      </c>
      <c r="AV1569" s="118" t="s">
        <v>34</v>
      </c>
      <c r="AW1569" s="118" t="s">
        <v>34</v>
      </c>
      <c r="AX1569" s="118" t="s">
        <v>34</v>
      </c>
      <c r="AY1569" s="118" t="s">
        <v>34</v>
      </c>
      <c r="AZ1569" s="118" t="s">
        <v>34</v>
      </c>
      <c r="BA1569" s="118" t="s">
        <v>34</v>
      </c>
      <c r="BB1569" s="118" t="s">
        <v>34</v>
      </c>
      <c r="BC1569" s="118" t="s">
        <v>34</v>
      </c>
      <c r="BD1569" s="118" t="s">
        <v>34</v>
      </c>
      <c r="BE1569" s="118" t="s">
        <v>34</v>
      </c>
      <c r="BF1569" s="118" t="s">
        <v>34</v>
      </c>
      <c r="BG1569" s="118" t="s">
        <v>34</v>
      </c>
      <c r="BH1569" s="118" t="s">
        <v>37</v>
      </c>
      <c r="BI1569" s="118" t="s">
        <v>35</v>
      </c>
      <c r="BJ1569" s="118" t="s">
        <v>36</v>
      </c>
      <c r="BK1569" s="118" t="s">
        <v>36</v>
      </c>
      <c r="BL1569" s="118" t="s">
        <v>38</v>
      </c>
      <c r="BM1569" s="118" t="s">
        <v>39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40</v>
      </c>
      <c r="D1570" s="118" t="s">
        <v>41</v>
      </c>
      <c r="E1570" s="118" t="s">
        <v>42</v>
      </c>
      <c r="F1570" s="118" t="s">
        <v>43</v>
      </c>
      <c r="G1570" s="118" t="s">
        <v>44</v>
      </c>
      <c r="H1570" s="118" t="s">
        <v>18</v>
      </c>
      <c r="I1570" s="118" t="s">
        <v>10</v>
      </c>
      <c r="J1570" s="118" t="s">
        <v>45</v>
      </c>
      <c r="K1570" s="118" t="s">
        <v>46</v>
      </c>
      <c r="L1570" s="118" t="s">
        <v>47</v>
      </c>
      <c r="M1570" s="118" t="s">
        <v>48</v>
      </c>
      <c r="N1570" s="118" t="s">
        <v>16</v>
      </c>
      <c r="O1570" s="118" t="s">
        <v>40</v>
      </c>
      <c r="P1570" s="118" t="s">
        <v>41</v>
      </c>
      <c r="Q1570" s="118" t="s">
        <v>42</v>
      </c>
      <c r="R1570" s="118" t="s">
        <v>43</v>
      </c>
      <c r="S1570" s="118" t="s">
        <v>44</v>
      </c>
      <c r="T1570" s="118" t="s">
        <v>18</v>
      </c>
      <c r="U1570" s="118" t="s">
        <v>10</v>
      </c>
      <c r="V1570" s="118" t="s">
        <v>45</v>
      </c>
      <c r="W1570" s="118" t="s">
        <v>46</v>
      </c>
      <c r="X1570" s="118" t="s">
        <v>47</v>
      </c>
      <c r="Y1570" s="118" t="s">
        <v>48</v>
      </c>
      <c r="Z1570" s="118" t="s">
        <v>16</v>
      </c>
      <c r="AA1570" s="118" t="s">
        <v>40</v>
      </c>
      <c r="AB1570" s="118" t="s">
        <v>41</v>
      </c>
      <c r="AC1570" s="118" t="s">
        <v>42</v>
      </c>
      <c r="AD1570" s="118" t="s">
        <v>43</v>
      </c>
      <c r="AE1570" s="118" t="s">
        <v>44</v>
      </c>
      <c r="AF1570" s="118" t="s">
        <v>18</v>
      </c>
      <c r="AG1570" s="118" t="s">
        <v>10</v>
      </c>
      <c r="AH1570" s="118" t="s">
        <v>45</v>
      </c>
      <c r="AI1570" s="118" t="s">
        <v>46</v>
      </c>
      <c r="AJ1570" s="118" t="s">
        <v>47</v>
      </c>
      <c r="AK1570" s="118" t="s">
        <v>48</v>
      </c>
      <c r="AL1570" s="118" t="s">
        <v>16</v>
      </c>
      <c r="AM1570" s="118" t="s">
        <v>9</v>
      </c>
      <c r="AN1570" s="118" t="s">
        <v>44</v>
      </c>
      <c r="AO1570" s="118" t="s">
        <v>47</v>
      </c>
      <c r="AP1570" s="118" t="s">
        <v>21</v>
      </c>
      <c r="AQ1570" s="118" t="s">
        <v>199</v>
      </c>
      <c r="AR1570" s="118" t="s">
        <v>49</v>
      </c>
      <c r="AS1570" s="118" t="s">
        <v>200</v>
      </c>
      <c r="AT1570" s="118" t="s">
        <v>201</v>
      </c>
      <c r="AU1570" s="118" t="s">
        <v>202</v>
      </c>
      <c r="AV1570" s="118" t="s">
        <v>203</v>
      </c>
      <c r="AW1570" s="118" t="s">
        <v>50</v>
      </c>
      <c r="AX1570" s="118" t="s">
        <v>204</v>
      </c>
      <c r="AY1570" s="118" t="s">
        <v>205</v>
      </c>
      <c r="AZ1570" s="118" t="s">
        <v>206</v>
      </c>
      <c r="BA1570" s="118" t="s">
        <v>207</v>
      </c>
      <c r="BB1570" s="118" t="s">
        <v>51</v>
      </c>
      <c r="BC1570" s="118" t="s">
        <v>208</v>
      </c>
      <c r="BD1570" s="118" t="s">
        <v>14</v>
      </c>
      <c r="BE1570" s="118" t="s">
        <v>209</v>
      </c>
      <c r="BF1570" s="118" t="s">
        <v>15</v>
      </c>
      <c r="BG1570" s="118" t="s">
        <v>197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381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44</v>
      </c>
      <c r="AN1571" s="118" t="s">
        <v>47</v>
      </c>
      <c r="AO1571" s="118" t="s">
        <v>21</v>
      </c>
      <c r="AP1571" s="118" t="s">
        <v>199</v>
      </c>
      <c r="AQ1571" s="118" t="s">
        <v>49</v>
      </c>
      <c r="AR1571" s="118" t="s">
        <v>200</v>
      </c>
      <c r="AS1571" s="118" t="s">
        <v>201</v>
      </c>
      <c r="AT1571" s="118" t="s">
        <v>202</v>
      </c>
      <c r="AU1571" s="118" t="s">
        <v>203</v>
      </c>
      <c r="AV1571" s="118" t="s">
        <v>50</v>
      </c>
      <c r="AW1571" s="118" t="s">
        <v>204</v>
      </c>
      <c r="AX1571" s="118" t="s">
        <v>205</v>
      </c>
      <c r="AY1571" s="118" t="s">
        <v>206</v>
      </c>
      <c r="AZ1571" s="118" t="s">
        <v>207</v>
      </c>
      <c r="BA1571" s="118" t="s">
        <v>51</v>
      </c>
      <c r="BB1571" s="118" t="s">
        <v>208</v>
      </c>
      <c r="BC1571" s="118" t="s">
        <v>14</v>
      </c>
      <c r="BD1571" s="118" t="s">
        <v>209</v>
      </c>
      <c r="BE1571" s="118" t="s">
        <v>15</v>
      </c>
      <c r="BF1571" s="118" t="s">
        <v>197</v>
      </c>
      <c r="BG1571" s="118" t="s">
        <v>210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52</v>
      </c>
      <c r="B1572" s="119">
        <v>131</v>
      </c>
      <c r="C1572" s="119">
        <v>4</v>
      </c>
      <c r="D1572" s="119">
        <v>117</v>
      </c>
      <c r="E1572" s="119">
        <v>0</v>
      </c>
      <c r="F1572" s="119">
        <v>7</v>
      </c>
      <c r="G1572" s="119">
        <v>2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3.0529999999999999</v>
      </c>
      <c r="P1572" s="119">
        <v>89.31</v>
      </c>
      <c r="Q1572" s="119">
        <v>0</v>
      </c>
      <c r="R1572" s="119">
        <v>5.3440000000000003</v>
      </c>
      <c r="S1572" s="119">
        <v>0.76300000000000001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458</v>
      </c>
      <c r="AB1572" s="119" t="s">
        <v>537</v>
      </c>
      <c r="AC1572" s="119" t="s">
        <v>54</v>
      </c>
      <c r="AD1572" s="119" t="s">
        <v>471</v>
      </c>
      <c r="AE1572" s="119" t="s">
        <v>526</v>
      </c>
      <c r="AF1572" s="119" t="s">
        <v>54</v>
      </c>
      <c r="AG1572" s="119" t="s">
        <v>54</v>
      </c>
      <c r="AH1572" s="119" t="s">
        <v>54</v>
      </c>
      <c r="AI1572" s="119" t="s">
        <v>427</v>
      </c>
      <c r="AJ1572" s="119" t="s">
        <v>430</v>
      </c>
      <c r="AK1572" s="119" t="s">
        <v>54</v>
      </c>
      <c r="AL1572" s="119" t="s">
        <v>54</v>
      </c>
      <c r="AM1572" s="119">
        <v>0</v>
      </c>
      <c r="AN1572" s="119">
        <v>0</v>
      </c>
      <c r="AO1572" s="119">
        <v>1</v>
      </c>
      <c r="AP1572" s="119">
        <v>2</v>
      </c>
      <c r="AQ1572" s="119">
        <v>24</v>
      </c>
      <c r="AR1572" s="119">
        <v>58</v>
      </c>
      <c r="AS1572" s="119">
        <v>36</v>
      </c>
      <c r="AT1572" s="119">
        <v>8</v>
      </c>
      <c r="AU1572" s="119">
        <v>2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28.6</v>
      </c>
      <c r="BI1572" s="119">
        <v>28.6</v>
      </c>
      <c r="BJ1572" s="119">
        <v>32.799999999999997</v>
      </c>
      <c r="BK1572" s="119">
        <v>36.4</v>
      </c>
      <c r="BL1572" s="119">
        <v>6</v>
      </c>
      <c r="BM1572" s="119" t="s">
        <v>705</v>
      </c>
    </row>
    <row r="1573" spans="1:65" s="119" customFormat="1" ht="11.4" x14ac:dyDescent="0.2">
      <c r="A1573" s="119" t="s">
        <v>52</v>
      </c>
      <c r="B1573" s="119">
        <v>102</v>
      </c>
      <c r="C1573" s="119">
        <v>2</v>
      </c>
      <c r="D1573" s="119">
        <v>94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1.98</v>
      </c>
      <c r="P1573" s="119">
        <v>93.07</v>
      </c>
      <c r="Q1573" s="119">
        <v>0</v>
      </c>
      <c r="R1573" s="119">
        <v>3.96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564</v>
      </c>
      <c r="AB1573" s="119" t="s">
        <v>442</v>
      </c>
      <c r="AC1573" s="119" t="s">
        <v>54</v>
      </c>
      <c r="AD1573" s="119" t="s">
        <v>418</v>
      </c>
      <c r="AE1573" s="119" t="s">
        <v>384</v>
      </c>
      <c r="AF1573" s="119" t="s">
        <v>54</v>
      </c>
      <c r="AG1573" s="119" t="s">
        <v>54</v>
      </c>
      <c r="AH1573" s="119" t="s">
        <v>405</v>
      </c>
      <c r="AI1573" s="119" t="s">
        <v>394</v>
      </c>
      <c r="AJ1573" s="119" t="s">
        <v>54</v>
      </c>
      <c r="AK1573" s="119" t="s">
        <v>54</v>
      </c>
      <c r="AL1573" s="119" t="s">
        <v>54</v>
      </c>
      <c r="AM1573" s="119">
        <v>0</v>
      </c>
      <c r="AN1573" s="119">
        <v>0</v>
      </c>
      <c r="AO1573" s="119">
        <v>1</v>
      </c>
      <c r="AP1573" s="119">
        <v>8</v>
      </c>
      <c r="AQ1573" s="119">
        <v>33</v>
      </c>
      <c r="AR1573" s="119">
        <v>43</v>
      </c>
      <c r="AS1573" s="119">
        <v>13</v>
      </c>
      <c r="AT1573" s="119">
        <v>3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25.9</v>
      </c>
      <c r="BI1573" s="119">
        <v>25.9</v>
      </c>
      <c r="BJ1573" s="119">
        <v>30.3</v>
      </c>
      <c r="BK1573" s="119">
        <v>34</v>
      </c>
      <c r="BL1573" s="119">
        <v>1</v>
      </c>
      <c r="BM1573" s="119" t="s">
        <v>706</v>
      </c>
    </row>
    <row r="1574" spans="1:65" s="119" customFormat="1" ht="11.4" x14ac:dyDescent="0.2">
      <c r="A1574" s="119" t="s">
        <v>58</v>
      </c>
      <c r="B1574" s="119">
        <v>79</v>
      </c>
      <c r="C1574" s="119">
        <v>3</v>
      </c>
      <c r="D1574" s="119">
        <v>69</v>
      </c>
      <c r="E1574" s="119">
        <v>0</v>
      </c>
      <c r="F1574" s="119">
        <v>5</v>
      </c>
      <c r="G1574" s="119">
        <v>2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3.7970000000000002</v>
      </c>
      <c r="P1574" s="119">
        <v>87.34</v>
      </c>
      <c r="Q1574" s="119">
        <v>0</v>
      </c>
      <c r="R1574" s="119">
        <v>6.3289999999999997</v>
      </c>
      <c r="S1574" s="119">
        <v>1.266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535</v>
      </c>
      <c r="AB1574" s="119" t="s">
        <v>622</v>
      </c>
      <c r="AC1574" s="119" t="s">
        <v>54</v>
      </c>
      <c r="AD1574" s="119" t="s">
        <v>528</v>
      </c>
      <c r="AE1574" s="119" t="s">
        <v>475</v>
      </c>
      <c r="AF1574" s="119" t="s">
        <v>54</v>
      </c>
      <c r="AG1574" s="119" t="s">
        <v>54</v>
      </c>
      <c r="AH1574" s="119" t="s">
        <v>401</v>
      </c>
      <c r="AI1574" s="119" t="s">
        <v>54</v>
      </c>
      <c r="AJ1574" s="119" t="s">
        <v>54</v>
      </c>
      <c r="AK1574" s="119" t="s">
        <v>54</v>
      </c>
      <c r="AL1574" s="119" t="s">
        <v>54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11</v>
      </c>
      <c r="AR1574" s="119">
        <v>29</v>
      </c>
      <c r="AS1574" s="119">
        <v>29</v>
      </c>
      <c r="AT1574" s="119">
        <v>8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29.8</v>
      </c>
      <c r="BI1574" s="119">
        <v>29.9</v>
      </c>
      <c r="BJ1574" s="119">
        <v>34.5</v>
      </c>
      <c r="BK1574" s="119">
        <v>37.9</v>
      </c>
      <c r="BL1574" s="119">
        <v>6</v>
      </c>
      <c r="BM1574" s="119" t="s">
        <v>705</v>
      </c>
    </row>
    <row r="1575" spans="1:65" s="119" customFormat="1" ht="11.4" x14ac:dyDescent="0.2">
      <c r="A1575" s="119" t="s">
        <v>58</v>
      </c>
      <c r="B1575" s="119">
        <v>75</v>
      </c>
      <c r="C1575" s="119">
        <v>2</v>
      </c>
      <c r="D1575" s="119">
        <v>66</v>
      </c>
      <c r="E1575" s="119">
        <v>0</v>
      </c>
      <c r="F1575" s="119">
        <v>5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2.7029999999999998</v>
      </c>
      <c r="P1575" s="119">
        <v>89.19</v>
      </c>
      <c r="Q1575" s="119">
        <v>0</v>
      </c>
      <c r="R1575" s="119">
        <v>5.4050000000000002</v>
      </c>
      <c r="S1575" s="119">
        <v>1.351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436</v>
      </c>
      <c r="AB1575" s="119" t="s">
        <v>445</v>
      </c>
      <c r="AC1575" s="119" t="s">
        <v>54</v>
      </c>
      <c r="AD1575" s="119" t="s">
        <v>563</v>
      </c>
      <c r="AE1575" s="119" t="s">
        <v>563</v>
      </c>
      <c r="AF1575" s="119" t="s">
        <v>421</v>
      </c>
      <c r="AG1575" s="119" t="s">
        <v>54</v>
      </c>
      <c r="AH1575" s="119" t="s">
        <v>576</v>
      </c>
      <c r="AI1575" s="119" t="s">
        <v>54</v>
      </c>
      <c r="AJ1575" s="119" t="s">
        <v>54</v>
      </c>
      <c r="AK1575" s="119" t="s">
        <v>54</v>
      </c>
      <c r="AL1575" s="119" t="s">
        <v>54</v>
      </c>
      <c r="AM1575" s="119">
        <v>0</v>
      </c>
      <c r="AN1575" s="119">
        <v>0</v>
      </c>
      <c r="AO1575" s="119">
        <v>1</v>
      </c>
      <c r="AP1575" s="119">
        <v>4</v>
      </c>
      <c r="AQ1575" s="119">
        <v>26</v>
      </c>
      <c r="AR1575" s="119">
        <v>28</v>
      </c>
      <c r="AS1575" s="119">
        <v>12</v>
      </c>
      <c r="AT1575" s="119">
        <v>3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26.4</v>
      </c>
      <c r="BI1575" s="119">
        <v>25.9</v>
      </c>
      <c r="BJ1575" s="119">
        <v>31.3</v>
      </c>
      <c r="BK1575" s="119">
        <v>35.4</v>
      </c>
      <c r="BL1575" s="119">
        <v>2</v>
      </c>
      <c r="BM1575" s="119" t="s">
        <v>706</v>
      </c>
    </row>
    <row r="1576" spans="1:65" s="119" customFormat="1" ht="11.4" x14ac:dyDescent="0.2">
      <c r="A1576" s="119" t="s">
        <v>62</v>
      </c>
      <c r="B1576" s="119">
        <v>63</v>
      </c>
      <c r="C1576" s="119">
        <v>3</v>
      </c>
      <c r="D1576" s="119">
        <v>52</v>
      </c>
      <c r="E1576" s="119">
        <v>0</v>
      </c>
      <c r="F1576" s="119">
        <v>6</v>
      </c>
      <c r="G1576" s="119">
        <v>2</v>
      </c>
      <c r="H1576" s="119">
        <v>1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4.7619999999999996</v>
      </c>
      <c r="P1576" s="119">
        <v>80.95</v>
      </c>
      <c r="Q1576" s="119">
        <v>0</v>
      </c>
      <c r="R1576" s="119">
        <v>7.9370000000000003</v>
      </c>
      <c r="S1576" s="119">
        <v>1.587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597</v>
      </c>
      <c r="AB1576" s="119" t="s">
        <v>557</v>
      </c>
      <c r="AC1576" s="119" t="s">
        <v>458</v>
      </c>
      <c r="AD1576" s="119" t="s">
        <v>528</v>
      </c>
      <c r="AE1576" s="119" t="s">
        <v>541</v>
      </c>
      <c r="AF1576" s="119" t="s">
        <v>442</v>
      </c>
      <c r="AG1576" s="119" t="s">
        <v>54</v>
      </c>
      <c r="AH1576" s="119" t="s">
        <v>384</v>
      </c>
      <c r="AI1576" s="119" t="s">
        <v>54</v>
      </c>
      <c r="AJ1576" s="119" t="s">
        <v>54</v>
      </c>
      <c r="AK1576" s="119" t="s">
        <v>54</v>
      </c>
      <c r="AL1576" s="119" t="s">
        <v>54</v>
      </c>
      <c r="AM1576" s="119">
        <v>0</v>
      </c>
      <c r="AN1576" s="119">
        <v>0</v>
      </c>
      <c r="AO1576" s="119">
        <v>0</v>
      </c>
      <c r="AP1576" s="119">
        <v>3</v>
      </c>
      <c r="AQ1576" s="119">
        <v>6</v>
      </c>
      <c r="AR1576" s="119">
        <v>24</v>
      </c>
      <c r="AS1576" s="119">
        <v>19</v>
      </c>
      <c r="AT1576" s="119">
        <v>8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30.1</v>
      </c>
      <c r="BI1576" s="119">
        <v>29.7</v>
      </c>
      <c r="BJ1576" s="119">
        <v>35.6</v>
      </c>
      <c r="BK1576" s="119">
        <v>39.799999999999997</v>
      </c>
      <c r="BL1576" s="119">
        <v>7</v>
      </c>
      <c r="BM1576" s="119" t="s">
        <v>705</v>
      </c>
    </row>
    <row r="1577" spans="1:65" s="119" customFormat="1" ht="11.4" x14ac:dyDescent="0.2">
      <c r="A1577" s="119" t="s">
        <v>62</v>
      </c>
      <c r="B1577" s="119">
        <v>57</v>
      </c>
      <c r="C1577" s="119">
        <v>3</v>
      </c>
      <c r="D1577" s="119">
        <v>47</v>
      </c>
      <c r="E1577" s="119">
        <v>0</v>
      </c>
      <c r="F1577" s="119">
        <v>5</v>
      </c>
      <c r="G1577" s="119">
        <v>1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3.5710000000000002</v>
      </c>
      <c r="P1577" s="119">
        <v>83.93</v>
      </c>
      <c r="Q1577" s="119">
        <v>0</v>
      </c>
      <c r="R1577" s="119">
        <v>8.9290000000000003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448</v>
      </c>
      <c r="AB1577" s="119" t="s">
        <v>566</v>
      </c>
      <c r="AC1577" s="119" t="s">
        <v>477</v>
      </c>
      <c r="AD1577" s="119" t="s">
        <v>564</v>
      </c>
      <c r="AE1577" s="119" t="s">
        <v>432</v>
      </c>
      <c r="AF1577" s="119" t="s">
        <v>478</v>
      </c>
      <c r="AG1577" s="119" t="s">
        <v>54</v>
      </c>
      <c r="AH1577" s="119" t="s">
        <v>495</v>
      </c>
      <c r="AI1577" s="119" t="s">
        <v>542</v>
      </c>
      <c r="AJ1577" s="119" t="s">
        <v>54</v>
      </c>
      <c r="AK1577" s="119" t="s">
        <v>54</v>
      </c>
      <c r="AL1577" s="119" t="s">
        <v>54</v>
      </c>
      <c r="AM1577" s="119">
        <v>0</v>
      </c>
      <c r="AN1577" s="119">
        <v>0</v>
      </c>
      <c r="AO1577" s="119">
        <v>1</v>
      </c>
      <c r="AP1577" s="119">
        <v>3</v>
      </c>
      <c r="AQ1577" s="119">
        <v>18</v>
      </c>
      <c r="AR1577" s="119">
        <v>23</v>
      </c>
      <c r="AS1577" s="119">
        <v>9</v>
      </c>
      <c r="AT1577" s="119">
        <v>2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26.2</v>
      </c>
      <c r="BI1577" s="119">
        <v>25.8</v>
      </c>
      <c r="BJ1577" s="119">
        <v>31.1</v>
      </c>
      <c r="BK1577" s="119">
        <v>34.4</v>
      </c>
      <c r="BL1577" s="119">
        <v>2</v>
      </c>
      <c r="BM1577" s="119" t="s">
        <v>706</v>
      </c>
    </row>
    <row r="1578" spans="1:65" s="119" customFormat="1" ht="11.4" x14ac:dyDescent="0.2">
      <c r="A1578" s="119" t="s">
        <v>66</v>
      </c>
      <c r="B1578" s="119">
        <v>58</v>
      </c>
      <c r="C1578" s="119">
        <v>3</v>
      </c>
      <c r="D1578" s="119">
        <v>47</v>
      </c>
      <c r="E1578" s="119">
        <v>0</v>
      </c>
      <c r="F1578" s="119">
        <v>5</v>
      </c>
      <c r="G1578" s="119">
        <v>2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3.5089999999999999</v>
      </c>
      <c r="P1578" s="119">
        <v>82.46</v>
      </c>
      <c r="Q1578" s="119">
        <v>0</v>
      </c>
      <c r="R1578" s="119">
        <v>8.7720000000000002</v>
      </c>
      <c r="S1578" s="119">
        <v>1.754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534</v>
      </c>
      <c r="AB1578" s="119" t="s">
        <v>570</v>
      </c>
      <c r="AC1578" s="119" t="s">
        <v>430</v>
      </c>
      <c r="AD1578" s="119" t="s">
        <v>622</v>
      </c>
      <c r="AE1578" s="119" t="s">
        <v>475</v>
      </c>
      <c r="AF1578" s="119" t="s">
        <v>451</v>
      </c>
      <c r="AG1578" s="119" t="s">
        <v>54</v>
      </c>
      <c r="AH1578" s="119" t="s">
        <v>390</v>
      </c>
      <c r="AI1578" s="119" t="s">
        <v>426</v>
      </c>
      <c r="AJ1578" s="119" t="s">
        <v>54</v>
      </c>
      <c r="AK1578" s="119" t="s">
        <v>54</v>
      </c>
      <c r="AL1578" s="119" t="s">
        <v>54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7</v>
      </c>
      <c r="AR1578" s="119">
        <v>19</v>
      </c>
      <c r="AS1578" s="119">
        <v>20</v>
      </c>
      <c r="AT1578" s="119">
        <v>8</v>
      </c>
      <c r="AU1578" s="119">
        <v>2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30.4</v>
      </c>
      <c r="BI1578" s="119">
        <v>30.3</v>
      </c>
      <c r="BJ1578" s="119">
        <v>35.799999999999997</v>
      </c>
      <c r="BK1578" s="119">
        <v>39.9</v>
      </c>
      <c r="BL1578" s="119">
        <v>7</v>
      </c>
      <c r="BM1578" s="119" t="s">
        <v>705</v>
      </c>
    </row>
    <row r="1579" spans="1:65" s="119" customFormat="1" ht="11.4" x14ac:dyDescent="0.2">
      <c r="A1579" s="119" t="s">
        <v>66</v>
      </c>
      <c r="B1579" s="119">
        <v>48</v>
      </c>
      <c r="C1579" s="119">
        <v>3</v>
      </c>
      <c r="D1579" s="119">
        <v>41</v>
      </c>
      <c r="E1579" s="119">
        <v>0</v>
      </c>
      <c r="F1579" s="119">
        <v>4</v>
      </c>
      <c r="G1579" s="119">
        <v>1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4.1669999999999998</v>
      </c>
      <c r="P1579" s="119">
        <v>85.42</v>
      </c>
      <c r="Q1579" s="119">
        <v>0</v>
      </c>
      <c r="R1579" s="119">
        <v>6.25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397</v>
      </c>
      <c r="AB1579" s="119" t="s">
        <v>475</v>
      </c>
      <c r="AC1579" s="119" t="s">
        <v>54</v>
      </c>
      <c r="AD1579" s="119" t="s">
        <v>536</v>
      </c>
      <c r="AE1579" s="119" t="s">
        <v>456</v>
      </c>
      <c r="AF1579" s="119" t="s">
        <v>54</v>
      </c>
      <c r="AG1579" s="119" t="s">
        <v>535</v>
      </c>
      <c r="AH1579" s="119" t="s">
        <v>54</v>
      </c>
      <c r="AI1579" s="119" t="s">
        <v>546</v>
      </c>
      <c r="AJ1579" s="119" t="s">
        <v>54</v>
      </c>
      <c r="AK1579" s="119" t="s">
        <v>54</v>
      </c>
      <c r="AL1579" s="119" t="s">
        <v>54</v>
      </c>
      <c r="AM1579" s="119">
        <v>0</v>
      </c>
      <c r="AN1579" s="119">
        <v>1</v>
      </c>
      <c r="AO1579" s="119">
        <v>0</v>
      </c>
      <c r="AP1579" s="119">
        <v>3</v>
      </c>
      <c r="AQ1579" s="119">
        <v>12</v>
      </c>
      <c r="AR1579" s="119">
        <v>21</v>
      </c>
      <c r="AS1579" s="119">
        <v>8</v>
      </c>
      <c r="AT1579" s="119">
        <v>2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26.9</v>
      </c>
      <c r="BI1579" s="119">
        <v>26.8</v>
      </c>
      <c r="BJ1579" s="119">
        <v>31.6</v>
      </c>
      <c r="BK1579" s="119">
        <v>36.200000000000003</v>
      </c>
      <c r="BL1579" s="119">
        <v>2</v>
      </c>
      <c r="BM1579" s="119" t="s">
        <v>706</v>
      </c>
    </row>
    <row r="1580" spans="1:65" s="119" customFormat="1" ht="11.4" x14ac:dyDescent="0.2">
      <c r="A1580" s="119" t="s">
        <v>70</v>
      </c>
      <c r="B1580" s="119">
        <v>47</v>
      </c>
      <c r="C1580" s="119">
        <v>1</v>
      </c>
      <c r="D1580" s="119">
        <v>38</v>
      </c>
      <c r="E1580" s="119">
        <v>0</v>
      </c>
      <c r="F1580" s="119">
        <v>6</v>
      </c>
      <c r="G1580" s="119">
        <v>2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2.1280000000000001</v>
      </c>
      <c r="P1580" s="119">
        <v>80.849999999999994</v>
      </c>
      <c r="Q1580" s="119">
        <v>0</v>
      </c>
      <c r="R1580" s="119">
        <v>10.64</v>
      </c>
      <c r="S1580" s="119">
        <v>2.1280000000000001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526</v>
      </c>
      <c r="AB1580" s="119" t="s">
        <v>544</v>
      </c>
      <c r="AC1580" s="119" t="s">
        <v>523</v>
      </c>
      <c r="AD1580" s="119" t="s">
        <v>540</v>
      </c>
      <c r="AE1580" s="119" t="s">
        <v>475</v>
      </c>
      <c r="AF1580" s="119" t="s">
        <v>54</v>
      </c>
      <c r="AG1580" s="119" t="s">
        <v>54</v>
      </c>
      <c r="AH1580" s="119" t="s">
        <v>54</v>
      </c>
      <c r="AI1580" s="119" t="s">
        <v>559</v>
      </c>
      <c r="AJ1580" s="119" t="s">
        <v>446</v>
      </c>
      <c r="AK1580" s="119" t="s">
        <v>54</v>
      </c>
      <c r="AL1580" s="119" t="s">
        <v>54</v>
      </c>
      <c r="AM1580" s="119">
        <v>0</v>
      </c>
      <c r="AN1580" s="119">
        <v>0</v>
      </c>
      <c r="AO1580" s="119">
        <v>0</v>
      </c>
      <c r="AP1580" s="119">
        <v>2</v>
      </c>
      <c r="AQ1580" s="119">
        <v>5</v>
      </c>
      <c r="AR1580" s="119">
        <v>15</v>
      </c>
      <c r="AS1580" s="119">
        <v>18</v>
      </c>
      <c r="AT1580" s="119">
        <v>5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30.2</v>
      </c>
      <c r="BI1580" s="119">
        <v>30.4</v>
      </c>
      <c r="BJ1580" s="119">
        <v>35.200000000000003</v>
      </c>
      <c r="BK1580" s="119">
        <v>38.799999999999997</v>
      </c>
      <c r="BL1580" s="119">
        <v>4</v>
      </c>
      <c r="BM1580" s="119" t="s">
        <v>705</v>
      </c>
    </row>
    <row r="1581" spans="1:65" s="119" customFormat="1" ht="11.4" x14ac:dyDescent="0.2">
      <c r="A1581" s="119" t="s">
        <v>70</v>
      </c>
      <c r="B1581" s="119">
        <v>57</v>
      </c>
      <c r="C1581" s="119">
        <v>3</v>
      </c>
      <c r="D1581" s="119">
        <v>44</v>
      </c>
      <c r="E1581" s="119">
        <v>0</v>
      </c>
      <c r="F1581" s="119">
        <v>9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5.3570000000000002</v>
      </c>
      <c r="P1581" s="119">
        <v>76.790000000000006</v>
      </c>
      <c r="Q1581" s="119">
        <v>0</v>
      </c>
      <c r="R1581" s="119">
        <v>14.29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444</v>
      </c>
      <c r="AB1581" s="119" t="s">
        <v>555</v>
      </c>
      <c r="AC1581" s="119" t="s">
        <v>54</v>
      </c>
      <c r="AD1581" s="119" t="s">
        <v>469</v>
      </c>
      <c r="AE1581" s="119" t="s">
        <v>460</v>
      </c>
      <c r="AF1581" s="119" t="s">
        <v>449</v>
      </c>
      <c r="AG1581" s="119" t="s">
        <v>54</v>
      </c>
      <c r="AH1581" s="119" t="s">
        <v>478</v>
      </c>
      <c r="AI1581" s="119" t="s">
        <v>569</v>
      </c>
      <c r="AJ1581" s="119" t="s">
        <v>54</v>
      </c>
      <c r="AK1581" s="119" t="s">
        <v>54</v>
      </c>
      <c r="AL1581" s="119" t="s">
        <v>54</v>
      </c>
      <c r="AM1581" s="119">
        <v>0</v>
      </c>
      <c r="AN1581" s="119">
        <v>0</v>
      </c>
      <c r="AO1581" s="119">
        <v>1</v>
      </c>
      <c r="AP1581" s="119">
        <v>3</v>
      </c>
      <c r="AQ1581" s="119">
        <v>15</v>
      </c>
      <c r="AR1581" s="119">
        <v>24</v>
      </c>
      <c r="AS1581" s="119">
        <v>11</v>
      </c>
      <c r="AT1581" s="119">
        <v>2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26.8</v>
      </c>
      <c r="BI1581" s="119">
        <v>26.5</v>
      </c>
      <c r="BJ1581" s="119">
        <v>31.7</v>
      </c>
      <c r="BK1581" s="119">
        <v>35</v>
      </c>
      <c r="BL1581" s="119">
        <v>2</v>
      </c>
      <c r="BM1581" s="119" t="s">
        <v>706</v>
      </c>
    </row>
    <row r="1582" spans="1:65" s="119" customFormat="1" ht="11.4" x14ac:dyDescent="0.2">
      <c r="A1582" s="119" t="s">
        <v>74</v>
      </c>
      <c r="B1582" s="119">
        <v>91</v>
      </c>
      <c r="C1582" s="119">
        <v>1</v>
      </c>
      <c r="D1582" s="119">
        <v>74</v>
      </c>
      <c r="E1582" s="119">
        <v>0</v>
      </c>
      <c r="F1582" s="119">
        <v>13</v>
      </c>
      <c r="G1582" s="119">
        <v>2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81.319999999999993</v>
      </c>
      <c r="Q1582" s="119">
        <v>0</v>
      </c>
      <c r="R1582" s="119">
        <v>14.29</v>
      </c>
      <c r="S1582" s="119">
        <v>2.198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536</v>
      </c>
      <c r="AB1582" s="119" t="s">
        <v>570</v>
      </c>
      <c r="AC1582" s="119" t="s">
        <v>54</v>
      </c>
      <c r="AD1582" s="119" t="s">
        <v>571</v>
      </c>
      <c r="AE1582" s="119" t="s">
        <v>528</v>
      </c>
      <c r="AF1582" s="119" t="s">
        <v>537</v>
      </c>
      <c r="AG1582" s="119" t="s">
        <v>54</v>
      </c>
      <c r="AH1582" s="119" t="s">
        <v>54</v>
      </c>
      <c r="AI1582" s="119" t="s">
        <v>553</v>
      </c>
      <c r="AJ1582" s="119" t="s">
        <v>54</v>
      </c>
      <c r="AK1582" s="119" t="s">
        <v>54</v>
      </c>
      <c r="AL1582" s="119" t="s">
        <v>54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7</v>
      </c>
      <c r="AR1582" s="119">
        <v>38</v>
      </c>
      <c r="AS1582" s="119">
        <v>31</v>
      </c>
      <c r="AT1582" s="119">
        <v>9</v>
      </c>
      <c r="AU1582" s="119">
        <v>3</v>
      </c>
      <c r="AV1582" s="119">
        <v>2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30.7</v>
      </c>
      <c r="BI1582" s="119">
        <v>30</v>
      </c>
      <c r="BJ1582" s="119">
        <v>35.4</v>
      </c>
      <c r="BK1582" s="119">
        <v>40.6</v>
      </c>
      <c r="BL1582" s="119">
        <v>9</v>
      </c>
      <c r="BM1582" s="119" t="s">
        <v>705</v>
      </c>
    </row>
    <row r="1583" spans="1:65" s="119" customFormat="1" ht="11.4" x14ac:dyDescent="0.2">
      <c r="A1583" s="119" t="s">
        <v>74</v>
      </c>
      <c r="B1583" s="119">
        <v>96</v>
      </c>
      <c r="C1583" s="119">
        <v>2</v>
      </c>
      <c r="D1583" s="119">
        <v>72</v>
      </c>
      <c r="E1583" s="119">
        <v>0</v>
      </c>
      <c r="F1583" s="119">
        <v>19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2.105</v>
      </c>
      <c r="P1583" s="119">
        <v>74.739999999999995</v>
      </c>
      <c r="Q1583" s="119">
        <v>0</v>
      </c>
      <c r="R1583" s="119">
        <v>20</v>
      </c>
      <c r="S1583" s="119">
        <v>1.0529999999999999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536</v>
      </c>
      <c r="AB1583" s="119" t="s">
        <v>558</v>
      </c>
      <c r="AC1583" s="119" t="s">
        <v>453</v>
      </c>
      <c r="AD1583" s="119" t="s">
        <v>562</v>
      </c>
      <c r="AE1583" s="119" t="s">
        <v>443</v>
      </c>
      <c r="AF1583" s="119" t="s">
        <v>418</v>
      </c>
      <c r="AG1583" s="119" t="s">
        <v>54</v>
      </c>
      <c r="AH1583" s="119" t="s">
        <v>54</v>
      </c>
      <c r="AI1583" s="119" t="s">
        <v>54</v>
      </c>
      <c r="AJ1583" s="119" t="s">
        <v>396</v>
      </c>
      <c r="AK1583" s="119" t="s">
        <v>54</v>
      </c>
      <c r="AL1583" s="119" t="s">
        <v>54</v>
      </c>
      <c r="AM1583" s="119">
        <v>0</v>
      </c>
      <c r="AN1583" s="119">
        <v>0</v>
      </c>
      <c r="AO1583" s="119">
        <v>1</v>
      </c>
      <c r="AP1583" s="119">
        <v>3</v>
      </c>
      <c r="AQ1583" s="119">
        <v>24</v>
      </c>
      <c r="AR1583" s="119">
        <v>54</v>
      </c>
      <c r="AS1583" s="119">
        <v>11</v>
      </c>
      <c r="AT1583" s="119">
        <v>2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26.8</v>
      </c>
      <c r="BI1583" s="119">
        <v>26.7</v>
      </c>
      <c r="BJ1583" s="119">
        <v>30.1</v>
      </c>
      <c r="BK1583" s="119">
        <v>33.4</v>
      </c>
      <c r="BL1583" s="119">
        <v>2</v>
      </c>
      <c r="BM1583" s="119" t="s">
        <v>706</v>
      </c>
    </row>
    <row r="1584" spans="1:65" s="119" customFormat="1" ht="11.4" x14ac:dyDescent="0.2">
      <c r="A1584" s="119" t="s">
        <v>78</v>
      </c>
      <c r="B1584" s="119">
        <v>211</v>
      </c>
      <c r="C1584" s="119">
        <v>4</v>
      </c>
      <c r="D1584" s="119">
        <v>173</v>
      </c>
      <c r="E1584" s="119">
        <v>1</v>
      </c>
      <c r="F1584" s="119">
        <v>27</v>
      </c>
      <c r="G1584" s="119">
        <v>5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1.429</v>
      </c>
      <c r="P1584" s="119">
        <v>82.38</v>
      </c>
      <c r="Q1584" s="119">
        <v>0</v>
      </c>
      <c r="R1584" s="119">
        <v>12.38</v>
      </c>
      <c r="S1584" s="119">
        <v>2.3809999999999998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441</v>
      </c>
      <c r="AB1584" s="119" t="s">
        <v>553</v>
      </c>
      <c r="AC1584" s="119" t="s">
        <v>566</v>
      </c>
      <c r="AD1584" s="119" t="s">
        <v>475</v>
      </c>
      <c r="AE1584" s="119" t="s">
        <v>560</v>
      </c>
      <c r="AF1584" s="119" t="s">
        <v>568</v>
      </c>
      <c r="AG1584" s="119" t="s">
        <v>54</v>
      </c>
      <c r="AH1584" s="119" t="s">
        <v>54</v>
      </c>
      <c r="AI1584" s="119" t="s">
        <v>549</v>
      </c>
      <c r="AJ1584" s="119" t="s">
        <v>406</v>
      </c>
      <c r="AK1584" s="119" t="s">
        <v>54</v>
      </c>
      <c r="AL1584" s="119" t="s">
        <v>54</v>
      </c>
      <c r="AM1584" s="119">
        <v>0</v>
      </c>
      <c r="AN1584" s="119">
        <v>1</v>
      </c>
      <c r="AO1584" s="119">
        <v>1</v>
      </c>
      <c r="AP1584" s="119">
        <v>4</v>
      </c>
      <c r="AQ1584" s="119">
        <v>42</v>
      </c>
      <c r="AR1584" s="119">
        <v>113</v>
      </c>
      <c r="AS1584" s="119">
        <v>41</v>
      </c>
      <c r="AT1584" s="119">
        <v>7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27.6</v>
      </c>
      <c r="BI1584" s="119">
        <v>27.5</v>
      </c>
      <c r="BJ1584" s="119">
        <v>31.3</v>
      </c>
      <c r="BK1584" s="119">
        <v>34.5</v>
      </c>
      <c r="BL1584" s="119">
        <v>3</v>
      </c>
      <c r="BM1584" s="119" t="s">
        <v>705</v>
      </c>
    </row>
    <row r="1585" spans="1:65" s="119" customFormat="1" ht="11.4" x14ac:dyDescent="0.2">
      <c r="A1585" s="119" t="s">
        <v>78</v>
      </c>
      <c r="B1585" s="119">
        <v>277</v>
      </c>
      <c r="C1585" s="119">
        <v>11</v>
      </c>
      <c r="D1585" s="119">
        <v>230</v>
      </c>
      <c r="E1585" s="119">
        <v>2</v>
      </c>
      <c r="F1585" s="119">
        <v>32</v>
      </c>
      <c r="G1585" s="119">
        <v>2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3.9710000000000001</v>
      </c>
      <c r="P1585" s="119">
        <v>82.67</v>
      </c>
      <c r="Q1585" s="119">
        <v>0.36099999999999999</v>
      </c>
      <c r="R1585" s="119">
        <v>11.19</v>
      </c>
      <c r="S1585" s="119">
        <v>0.72199999999999998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390</v>
      </c>
      <c r="AB1585" s="119" t="s">
        <v>451</v>
      </c>
      <c r="AC1585" s="119" t="s">
        <v>431</v>
      </c>
      <c r="AD1585" s="119" t="s">
        <v>561</v>
      </c>
      <c r="AE1585" s="119" t="s">
        <v>424</v>
      </c>
      <c r="AF1585" s="119" t="s">
        <v>386</v>
      </c>
      <c r="AG1585" s="119" t="s">
        <v>54</v>
      </c>
      <c r="AH1585" s="119" t="s">
        <v>563</v>
      </c>
      <c r="AI1585" s="119" t="s">
        <v>411</v>
      </c>
      <c r="AJ1585" s="119" t="s">
        <v>430</v>
      </c>
      <c r="AK1585" s="119" t="s">
        <v>54</v>
      </c>
      <c r="AL1585" s="119" t="s">
        <v>54</v>
      </c>
      <c r="AM1585" s="119">
        <v>0</v>
      </c>
      <c r="AN1585" s="119">
        <v>4</v>
      </c>
      <c r="AO1585" s="119">
        <v>11</v>
      </c>
      <c r="AP1585" s="119">
        <v>20</v>
      </c>
      <c r="AQ1585" s="119">
        <v>117</v>
      </c>
      <c r="AR1585" s="119">
        <v>109</v>
      </c>
      <c r="AS1585" s="119">
        <v>13</v>
      </c>
      <c r="AT1585" s="119">
        <v>2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24.1</v>
      </c>
      <c r="BI1585" s="119">
        <v>24.7</v>
      </c>
      <c r="BJ1585" s="119">
        <v>27.7</v>
      </c>
      <c r="BK1585" s="119">
        <v>30.4</v>
      </c>
      <c r="BL1585" s="119">
        <v>1</v>
      </c>
      <c r="BM1585" s="119" t="s">
        <v>706</v>
      </c>
    </row>
    <row r="1586" spans="1:65" s="119" customFormat="1" ht="11.4" x14ac:dyDescent="0.2">
      <c r="A1586" s="119" t="s">
        <v>82</v>
      </c>
      <c r="B1586" s="119">
        <v>519</v>
      </c>
      <c r="C1586" s="119">
        <v>4</v>
      </c>
      <c r="D1586" s="119">
        <v>460</v>
      </c>
      <c r="E1586" s="119">
        <v>4</v>
      </c>
      <c r="F1586" s="119">
        <v>38</v>
      </c>
      <c r="G1586" s="119">
        <v>7</v>
      </c>
      <c r="H1586" s="119">
        <v>2</v>
      </c>
      <c r="I1586" s="119">
        <v>0</v>
      </c>
      <c r="J1586" s="119">
        <v>1</v>
      </c>
      <c r="K1586" s="119">
        <v>1</v>
      </c>
      <c r="L1586" s="119">
        <v>1</v>
      </c>
      <c r="M1586" s="119">
        <v>0</v>
      </c>
      <c r="N1586" s="119">
        <v>0</v>
      </c>
      <c r="O1586" s="119">
        <v>0.77100000000000002</v>
      </c>
      <c r="P1586" s="119">
        <v>88.63</v>
      </c>
      <c r="Q1586" s="119">
        <v>0.57799999999999996</v>
      </c>
      <c r="R1586" s="119">
        <v>7.3220000000000001</v>
      </c>
      <c r="S1586" s="119">
        <v>1.349</v>
      </c>
      <c r="T1586" s="119">
        <v>0.38500000000000001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403</v>
      </c>
      <c r="AB1586" s="119" t="s">
        <v>452</v>
      </c>
      <c r="AC1586" s="119" t="s">
        <v>502</v>
      </c>
      <c r="AD1586" s="119" t="s">
        <v>427</v>
      </c>
      <c r="AE1586" s="119" t="s">
        <v>565</v>
      </c>
      <c r="AF1586" s="119" t="s">
        <v>518</v>
      </c>
      <c r="AG1586" s="119" t="s">
        <v>461</v>
      </c>
      <c r="AH1586" s="119" t="s">
        <v>382</v>
      </c>
      <c r="AI1586" s="119" t="s">
        <v>394</v>
      </c>
      <c r="AJ1586" s="119" t="s">
        <v>384</v>
      </c>
      <c r="AK1586" s="119" t="s">
        <v>529</v>
      </c>
      <c r="AL1586" s="119" t="s">
        <v>423</v>
      </c>
      <c r="AM1586" s="119">
        <v>1</v>
      </c>
      <c r="AN1586" s="119">
        <v>8</v>
      </c>
      <c r="AO1586" s="119">
        <v>43</v>
      </c>
      <c r="AP1586" s="119">
        <v>106</v>
      </c>
      <c r="AQ1586" s="119">
        <v>202</v>
      </c>
      <c r="AR1586" s="119">
        <v>135</v>
      </c>
      <c r="AS1586" s="119">
        <v>21</v>
      </c>
      <c r="AT1586" s="119">
        <v>3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22.2</v>
      </c>
      <c r="BI1586" s="119">
        <v>22.6</v>
      </c>
      <c r="BJ1586" s="119">
        <v>27.2</v>
      </c>
      <c r="BK1586" s="119">
        <v>29.9</v>
      </c>
      <c r="BL1586" s="119">
        <v>1</v>
      </c>
      <c r="BM1586" s="119" t="s">
        <v>705</v>
      </c>
    </row>
    <row r="1587" spans="1:65" s="119" customFormat="1" ht="11.4" x14ac:dyDescent="0.2">
      <c r="A1587" s="119" t="s">
        <v>82</v>
      </c>
      <c r="B1587" s="119">
        <v>646</v>
      </c>
      <c r="C1587" s="119">
        <v>21</v>
      </c>
      <c r="D1587" s="119">
        <v>565</v>
      </c>
      <c r="E1587" s="119">
        <v>3</v>
      </c>
      <c r="F1587" s="119">
        <v>48</v>
      </c>
      <c r="G1587" s="119">
        <v>3</v>
      </c>
      <c r="H1587" s="119">
        <v>3</v>
      </c>
      <c r="I1587" s="119">
        <v>0</v>
      </c>
      <c r="J1587" s="119">
        <v>0</v>
      </c>
      <c r="K1587" s="119">
        <v>1</v>
      </c>
      <c r="L1587" s="119">
        <v>0</v>
      </c>
      <c r="M1587" s="119">
        <v>0</v>
      </c>
      <c r="N1587" s="119">
        <v>0</v>
      </c>
      <c r="O1587" s="119">
        <v>3.101</v>
      </c>
      <c r="P1587" s="119">
        <v>87.6</v>
      </c>
      <c r="Q1587" s="119">
        <v>0.46500000000000002</v>
      </c>
      <c r="R1587" s="119">
        <v>7.4420000000000002</v>
      </c>
      <c r="S1587" s="119">
        <v>0.46500000000000002</v>
      </c>
      <c r="T1587" s="119">
        <v>0.46500000000000002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497</v>
      </c>
      <c r="AB1587" s="119" t="s">
        <v>386</v>
      </c>
      <c r="AC1587" s="119" t="s">
        <v>576</v>
      </c>
      <c r="AD1587" s="119" t="s">
        <v>511</v>
      </c>
      <c r="AE1587" s="119" t="s">
        <v>502</v>
      </c>
      <c r="AF1587" s="119" t="s">
        <v>508</v>
      </c>
      <c r="AG1587" s="119" t="s">
        <v>586</v>
      </c>
      <c r="AH1587" s="119" t="s">
        <v>432</v>
      </c>
      <c r="AI1587" s="119" t="s">
        <v>463</v>
      </c>
      <c r="AJ1587" s="119" t="s">
        <v>483</v>
      </c>
      <c r="AK1587" s="119" t="s">
        <v>496</v>
      </c>
      <c r="AL1587" s="119" t="s">
        <v>54</v>
      </c>
      <c r="AM1587" s="119">
        <v>1</v>
      </c>
      <c r="AN1587" s="119">
        <v>16</v>
      </c>
      <c r="AO1587" s="119">
        <v>69</v>
      </c>
      <c r="AP1587" s="119">
        <v>179</v>
      </c>
      <c r="AQ1587" s="119">
        <v>299</v>
      </c>
      <c r="AR1587" s="119">
        <v>74</v>
      </c>
      <c r="AS1587" s="119">
        <v>6</v>
      </c>
      <c r="AT1587" s="119">
        <v>1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20.399999999999999</v>
      </c>
      <c r="BI1587" s="119">
        <v>21</v>
      </c>
      <c r="BJ1587" s="119">
        <v>24.6</v>
      </c>
      <c r="BK1587" s="119">
        <v>26.8</v>
      </c>
      <c r="BL1587" s="119">
        <v>1</v>
      </c>
      <c r="BM1587" s="119" t="s">
        <v>706</v>
      </c>
    </row>
    <row r="1588" spans="1:65" s="119" customFormat="1" ht="11.4" x14ac:dyDescent="0.2">
      <c r="A1588" s="119" t="s">
        <v>86</v>
      </c>
      <c r="B1588" s="119">
        <v>598</v>
      </c>
      <c r="C1588" s="119">
        <v>10</v>
      </c>
      <c r="D1588" s="119">
        <v>529</v>
      </c>
      <c r="E1588" s="119">
        <v>6</v>
      </c>
      <c r="F1588" s="119">
        <v>43</v>
      </c>
      <c r="G1588" s="119">
        <v>4</v>
      </c>
      <c r="H1588" s="119">
        <v>2</v>
      </c>
      <c r="I1588" s="119">
        <v>1</v>
      </c>
      <c r="J1588" s="119">
        <v>1</v>
      </c>
      <c r="K1588" s="119">
        <v>0</v>
      </c>
      <c r="L1588" s="119">
        <v>1</v>
      </c>
      <c r="M1588" s="119">
        <v>0</v>
      </c>
      <c r="N1588" s="119">
        <v>1</v>
      </c>
      <c r="O1588" s="119">
        <v>1.6719999999999999</v>
      </c>
      <c r="P1588" s="119">
        <v>88.46</v>
      </c>
      <c r="Q1588" s="119">
        <v>1.0029999999999999</v>
      </c>
      <c r="R1588" s="119">
        <v>7.1909999999999998</v>
      </c>
      <c r="S1588" s="119">
        <v>0.66900000000000004</v>
      </c>
      <c r="T1588" s="119">
        <v>0.16700000000000001</v>
      </c>
      <c r="U1588" s="119">
        <v>0</v>
      </c>
      <c r="V1588" s="119">
        <v>0</v>
      </c>
      <c r="W1588" s="119">
        <v>0</v>
      </c>
      <c r="X1588" s="119">
        <v>0.16700000000000001</v>
      </c>
      <c r="Y1588" s="119">
        <v>0</v>
      </c>
      <c r="Z1588" s="119">
        <v>0</v>
      </c>
      <c r="AA1588" s="119" t="s">
        <v>411</v>
      </c>
      <c r="AB1588" s="119" t="s">
        <v>412</v>
      </c>
      <c r="AC1588" s="119" t="s">
        <v>395</v>
      </c>
      <c r="AD1588" s="119" t="s">
        <v>386</v>
      </c>
      <c r="AE1588" s="119" t="s">
        <v>576</v>
      </c>
      <c r="AF1588" s="119" t="s">
        <v>483</v>
      </c>
      <c r="AG1588" s="119" t="s">
        <v>501</v>
      </c>
      <c r="AH1588" s="119" t="s">
        <v>387</v>
      </c>
      <c r="AI1588" s="119" t="s">
        <v>54</v>
      </c>
      <c r="AJ1588" s="119" t="s">
        <v>390</v>
      </c>
      <c r="AK1588" s="119" t="s">
        <v>657</v>
      </c>
      <c r="AL1588" s="119" t="s">
        <v>420</v>
      </c>
      <c r="AM1588" s="119">
        <v>0</v>
      </c>
      <c r="AN1588" s="119">
        <v>26</v>
      </c>
      <c r="AO1588" s="119">
        <v>88</v>
      </c>
      <c r="AP1588" s="119">
        <v>166</v>
      </c>
      <c r="AQ1588" s="119">
        <v>207</v>
      </c>
      <c r="AR1588" s="119">
        <v>96</v>
      </c>
      <c r="AS1588" s="119">
        <v>13</v>
      </c>
      <c r="AT1588" s="119">
        <v>2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20.100000000000001</v>
      </c>
      <c r="BI1588" s="119">
        <v>20.5</v>
      </c>
      <c r="BJ1588" s="119">
        <v>25.6</v>
      </c>
      <c r="BK1588" s="119">
        <v>28.4</v>
      </c>
      <c r="BL1588" s="119">
        <v>1</v>
      </c>
      <c r="BM1588" s="119" t="s">
        <v>705</v>
      </c>
    </row>
    <row r="1589" spans="1:65" s="119" customFormat="1" ht="11.4" x14ac:dyDescent="0.2">
      <c r="A1589" s="119" t="s">
        <v>86</v>
      </c>
      <c r="B1589" s="119">
        <v>657</v>
      </c>
      <c r="C1589" s="119">
        <v>32</v>
      </c>
      <c r="D1589" s="119">
        <v>571</v>
      </c>
      <c r="E1589" s="119">
        <v>4</v>
      </c>
      <c r="F1589" s="119">
        <v>40</v>
      </c>
      <c r="G1589" s="119">
        <v>2</v>
      </c>
      <c r="H1589" s="119">
        <v>5</v>
      </c>
      <c r="I1589" s="119">
        <v>0</v>
      </c>
      <c r="J1589" s="119">
        <v>1</v>
      </c>
      <c r="K1589" s="119">
        <v>1</v>
      </c>
      <c r="L1589" s="119">
        <v>1</v>
      </c>
      <c r="M1589" s="119">
        <v>0</v>
      </c>
      <c r="N1589" s="119">
        <v>0</v>
      </c>
      <c r="O1589" s="119">
        <v>4.8780000000000001</v>
      </c>
      <c r="P1589" s="119">
        <v>86.89</v>
      </c>
      <c r="Q1589" s="119">
        <v>0.45700000000000002</v>
      </c>
      <c r="R1589" s="119">
        <v>6.0979999999999999</v>
      </c>
      <c r="S1589" s="119">
        <v>0.30499999999999999</v>
      </c>
      <c r="T1589" s="119">
        <v>0.76200000000000001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480</v>
      </c>
      <c r="AB1589" s="119" t="s">
        <v>414</v>
      </c>
      <c r="AC1589" s="119" t="s">
        <v>507</v>
      </c>
      <c r="AD1589" s="119" t="s">
        <v>438</v>
      </c>
      <c r="AE1589" s="119" t="s">
        <v>508</v>
      </c>
      <c r="AF1589" s="119" t="s">
        <v>487</v>
      </c>
      <c r="AG1589" s="119" t="s">
        <v>385</v>
      </c>
      <c r="AH1589" s="119" t="s">
        <v>499</v>
      </c>
      <c r="AI1589" s="119" t="s">
        <v>480</v>
      </c>
      <c r="AJ1589" s="119" t="s">
        <v>490</v>
      </c>
      <c r="AK1589" s="119" t="s">
        <v>54</v>
      </c>
      <c r="AL1589" s="119" t="s">
        <v>511</v>
      </c>
      <c r="AM1589" s="119">
        <v>1</v>
      </c>
      <c r="AN1589" s="119">
        <v>29</v>
      </c>
      <c r="AO1589" s="119">
        <v>113</v>
      </c>
      <c r="AP1589" s="119">
        <v>202</v>
      </c>
      <c r="AQ1589" s="119">
        <v>235</v>
      </c>
      <c r="AR1589" s="119">
        <v>70</v>
      </c>
      <c r="AS1589" s="119">
        <v>5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19.3</v>
      </c>
      <c r="BI1589" s="119">
        <v>19.7</v>
      </c>
      <c r="BJ1589" s="119">
        <v>24.4</v>
      </c>
      <c r="BK1589" s="119">
        <v>26.8</v>
      </c>
      <c r="BL1589" s="119">
        <v>2</v>
      </c>
      <c r="BM1589" s="119" t="s">
        <v>706</v>
      </c>
    </row>
    <row r="1590" spans="1:65" s="119" customFormat="1" ht="11.4" x14ac:dyDescent="0.2">
      <c r="A1590" s="119" t="s">
        <v>90</v>
      </c>
      <c r="B1590" s="119">
        <v>598</v>
      </c>
      <c r="C1590" s="119">
        <v>11</v>
      </c>
      <c r="D1590" s="119">
        <v>521</v>
      </c>
      <c r="E1590" s="119">
        <v>7</v>
      </c>
      <c r="F1590" s="119">
        <v>52</v>
      </c>
      <c r="G1590" s="119">
        <v>3</v>
      </c>
      <c r="H1590" s="119">
        <v>2</v>
      </c>
      <c r="I1590" s="119">
        <v>0</v>
      </c>
      <c r="J1590" s="119">
        <v>1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1.675</v>
      </c>
      <c r="P1590" s="119">
        <v>87.1</v>
      </c>
      <c r="Q1590" s="119">
        <v>1.0049999999999999</v>
      </c>
      <c r="R1590" s="119">
        <v>8.7100000000000009</v>
      </c>
      <c r="S1590" s="119">
        <v>0.503</v>
      </c>
      <c r="T1590" s="119">
        <v>0.33500000000000002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412</v>
      </c>
      <c r="AB1590" s="119" t="s">
        <v>419</v>
      </c>
      <c r="AC1590" s="119" t="s">
        <v>396</v>
      </c>
      <c r="AD1590" s="119" t="s">
        <v>424</v>
      </c>
      <c r="AE1590" s="119" t="s">
        <v>404</v>
      </c>
      <c r="AF1590" s="119" t="s">
        <v>420</v>
      </c>
      <c r="AG1590" s="119" t="s">
        <v>512</v>
      </c>
      <c r="AH1590" s="119" t="s">
        <v>423</v>
      </c>
      <c r="AI1590" s="119" t="s">
        <v>508</v>
      </c>
      <c r="AJ1590" s="119" t="s">
        <v>462</v>
      </c>
      <c r="AK1590" s="119" t="s">
        <v>54</v>
      </c>
      <c r="AL1590" s="119" t="s">
        <v>486</v>
      </c>
      <c r="AM1590" s="119">
        <v>0</v>
      </c>
      <c r="AN1590" s="119">
        <v>8</v>
      </c>
      <c r="AO1590" s="119">
        <v>57</v>
      </c>
      <c r="AP1590" s="119">
        <v>154</v>
      </c>
      <c r="AQ1590" s="119">
        <v>258</v>
      </c>
      <c r="AR1590" s="119">
        <v>106</v>
      </c>
      <c r="AS1590" s="119">
        <v>13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21.2</v>
      </c>
      <c r="BI1590" s="119">
        <v>21.5</v>
      </c>
      <c r="BJ1590" s="119">
        <v>25.9</v>
      </c>
      <c r="BK1590" s="119">
        <v>28.6</v>
      </c>
      <c r="BL1590" s="119">
        <v>1</v>
      </c>
      <c r="BM1590" s="119" t="s">
        <v>705</v>
      </c>
    </row>
    <row r="1591" spans="1:65" s="119" customFormat="1" ht="11.4" x14ac:dyDescent="0.2">
      <c r="A1591" s="119" t="s">
        <v>90</v>
      </c>
      <c r="B1591" s="119">
        <v>662</v>
      </c>
      <c r="C1591" s="119">
        <v>21</v>
      </c>
      <c r="D1591" s="119">
        <v>579</v>
      </c>
      <c r="E1591" s="119">
        <v>2</v>
      </c>
      <c r="F1591" s="119">
        <v>49</v>
      </c>
      <c r="G1591" s="119">
        <v>3</v>
      </c>
      <c r="H1591" s="119">
        <v>6</v>
      </c>
      <c r="I1591" s="119">
        <v>0</v>
      </c>
      <c r="J1591" s="119">
        <v>1</v>
      </c>
      <c r="K1591" s="119">
        <v>1</v>
      </c>
      <c r="L1591" s="119">
        <v>1</v>
      </c>
      <c r="M1591" s="119">
        <v>0</v>
      </c>
      <c r="N1591" s="119">
        <v>0</v>
      </c>
      <c r="O1591" s="119">
        <v>3.177</v>
      </c>
      <c r="P1591" s="119">
        <v>87.44</v>
      </c>
      <c r="Q1591" s="119">
        <v>0.151</v>
      </c>
      <c r="R1591" s="119">
        <v>7.4130000000000003</v>
      </c>
      <c r="S1591" s="119">
        <v>0.30299999999999999</v>
      </c>
      <c r="T1591" s="119">
        <v>0.75600000000000001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503</v>
      </c>
      <c r="AB1591" s="119" t="s">
        <v>413</v>
      </c>
      <c r="AC1591" s="119" t="s">
        <v>392</v>
      </c>
      <c r="AD1591" s="119" t="s">
        <v>413</v>
      </c>
      <c r="AE1591" s="119" t="s">
        <v>429</v>
      </c>
      <c r="AF1591" s="119" t="s">
        <v>395</v>
      </c>
      <c r="AG1591" s="119" t="s">
        <v>594</v>
      </c>
      <c r="AH1591" s="119" t="s">
        <v>437</v>
      </c>
      <c r="AI1591" s="119" t="s">
        <v>503</v>
      </c>
      <c r="AJ1591" s="119" t="s">
        <v>462</v>
      </c>
      <c r="AK1591" s="119" t="s">
        <v>54</v>
      </c>
      <c r="AL1591" s="119" t="s">
        <v>500</v>
      </c>
      <c r="AM1591" s="119">
        <v>0</v>
      </c>
      <c r="AN1591" s="119">
        <v>19</v>
      </c>
      <c r="AO1591" s="119">
        <v>82</v>
      </c>
      <c r="AP1591" s="119">
        <v>177</v>
      </c>
      <c r="AQ1591" s="119">
        <v>297</v>
      </c>
      <c r="AR1591" s="119">
        <v>78</v>
      </c>
      <c r="AS1591" s="119">
        <v>6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20.2</v>
      </c>
      <c r="BI1591" s="119">
        <v>20.9</v>
      </c>
      <c r="BJ1591" s="119">
        <v>24.6</v>
      </c>
      <c r="BK1591" s="119">
        <v>27</v>
      </c>
      <c r="BL1591" s="119">
        <v>1</v>
      </c>
      <c r="BM1591" s="119" t="s">
        <v>706</v>
      </c>
    </row>
    <row r="1592" spans="1:65" s="119" customFormat="1" ht="11.4" x14ac:dyDescent="0.2">
      <c r="A1592" s="119" t="s">
        <v>94</v>
      </c>
      <c r="B1592" s="119">
        <v>631</v>
      </c>
      <c r="C1592" s="119">
        <v>10</v>
      </c>
      <c r="D1592" s="119">
        <v>550</v>
      </c>
      <c r="E1592" s="119">
        <v>8</v>
      </c>
      <c r="F1592" s="119">
        <v>56</v>
      </c>
      <c r="G1592" s="119">
        <v>3</v>
      </c>
      <c r="H1592" s="119">
        <v>1</v>
      </c>
      <c r="I1592" s="119">
        <v>0</v>
      </c>
      <c r="J1592" s="119">
        <v>1</v>
      </c>
      <c r="K1592" s="119">
        <v>0</v>
      </c>
      <c r="L1592" s="119">
        <v>1</v>
      </c>
      <c r="M1592" s="119">
        <v>0</v>
      </c>
      <c r="N1592" s="119">
        <v>1</v>
      </c>
      <c r="O1592" s="119">
        <v>1.4259999999999999</v>
      </c>
      <c r="P1592" s="119">
        <v>87.16</v>
      </c>
      <c r="Q1592" s="119">
        <v>1.109</v>
      </c>
      <c r="R1592" s="119">
        <v>8.875</v>
      </c>
      <c r="S1592" s="119">
        <v>0.317</v>
      </c>
      <c r="T1592" s="119">
        <v>0.158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437</v>
      </c>
      <c r="AB1592" s="119" t="s">
        <v>411</v>
      </c>
      <c r="AC1592" s="119" t="s">
        <v>423</v>
      </c>
      <c r="AD1592" s="119" t="s">
        <v>384</v>
      </c>
      <c r="AE1592" s="119" t="s">
        <v>399</v>
      </c>
      <c r="AF1592" s="119" t="s">
        <v>518</v>
      </c>
      <c r="AG1592" s="119" t="s">
        <v>433</v>
      </c>
      <c r="AH1592" s="119" t="s">
        <v>507</v>
      </c>
      <c r="AI1592" s="119" t="s">
        <v>386</v>
      </c>
      <c r="AJ1592" s="119" t="s">
        <v>495</v>
      </c>
      <c r="AK1592" s="119" t="s">
        <v>395</v>
      </c>
      <c r="AL1592" s="119" t="s">
        <v>592</v>
      </c>
      <c r="AM1592" s="119">
        <v>0</v>
      </c>
      <c r="AN1592" s="119">
        <v>15</v>
      </c>
      <c r="AO1592" s="119">
        <v>68</v>
      </c>
      <c r="AP1592" s="119">
        <v>161</v>
      </c>
      <c r="AQ1592" s="119">
        <v>272</v>
      </c>
      <c r="AR1592" s="119">
        <v>105</v>
      </c>
      <c r="AS1592" s="119">
        <v>9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20.7</v>
      </c>
      <c r="BI1592" s="119">
        <v>21.3</v>
      </c>
      <c r="BJ1592" s="119">
        <v>25.5</v>
      </c>
      <c r="BK1592" s="119">
        <v>27.8</v>
      </c>
      <c r="BL1592" s="119">
        <v>1</v>
      </c>
      <c r="BM1592" s="119" t="s">
        <v>705</v>
      </c>
    </row>
    <row r="1593" spans="1:65" s="119" customFormat="1" ht="11.4" x14ac:dyDescent="0.2">
      <c r="A1593" s="119" t="s">
        <v>94</v>
      </c>
      <c r="B1593" s="119">
        <v>613</v>
      </c>
      <c r="C1593" s="119">
        <v>16</v>
      </c>
      <c r="D1593" s="119">
        <v>549</v>
      </c>
      <c r="E1593" s="119">
        <v>2</v>
      </c>
      <c r="F1593" s="119">
        <v>38</v>
      </c>
      <c r="G1593" s="119">
        <v>2</v>
      </c>
      <c r="H1593" s="119">
        <v>4</v>
      </c>
      <c r="I1593" s="119">
        <v>0</v>
      </c>
      <c r="J1593" s="119">
        <v>0</v>
      </c>
      <c r="K1593" s="119">
        <v>1</v>
      </c>
      <c r="L1593" s="119">
        <v>0</v>
      </c>
      <c r="M1593" s="119">
        <v>0</v>
      </c>
      <c r="N1593" s="119">
        <v>0</v>
      </c>
      <c r="O1593" s="119">
        <v>2.6139999999999999</v>
      </c>
      <c r="P1593" s="119">
        <v>89.54</v>
      </c>
      <c r="Q1593" s="119">
        <v>0.32700000000000001</v>
      </c>
      <c r="R1593" s="119">
        <v>6.2089999999999996</v>
      </c>
      <c r="S1593" s="119">
        <v>0.32700000000000001</v>
      </c>
      <c r="T1593" s="119">
        <v>0.49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497</v>
      </c>
      <c r="AB1593" s="119" t="s">
        <v>576</v>
      </c>
      <c r="AC1593" s="119" t="s">
        <v>409</v>
      </c>
      <c r="AD1593" s="119" t="s">
        <v>405</v>
      </c>
      <c r="AE1593" s="119" t="s">
        <v>383</v>
      </c>
      <c r="AF1593" s="119" t="s">
        <v>433</v>
      </c>
      <c r="AG1593" s="119" t="s">
        <v>646</v>
      </c>
      <c r="AH1593" s="119" t="s">
        <v>406</v>
      </c>
      <c r="AI1593" s="119" t="s">
        <v>409</v>
      </c>
      <c r="AJ1593" s="119" t="s">
        <v>578</v>
      </c>
      <c r="AK1593" s="119" t="s">
        <v>54</v>
      </c>
      <c r="AL1593" s="119" t="s">
        <v>54</v>
      </c>
      <c r="AM1593" s="119">
        <v>3</v>
      </c>
      <c r="AN1593" s="119">
        <v>36</v>
      </c>
      <c r="AO1593" s="119">
        <v>89</v>
      </c>
      <c r="AP1593" s="119">
        <v>186</v>
      </c>
      <c r="AQ1593" s="119">
        <v>250</v>
      </c>
      <c r="AR1593" s="119">
        <v>46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</v>
      </c>
      <c r="BI1593" s="119">
        <v>19.899999999999999</v>
      </c>
      <c r="BJ1593" s="119">
        <v>23.7</v>
      </c>
      <c r="BK1593" s="119">
        <v>25.7</v>
      </c>
      <c r="BL1593" s="119">
        <v>0</v>
      </c>
      <c r="BM1593" s="119" t="s">
        <v>706</v>
      </c>
    </row>
    <row r="1594" spans="1:65" s="119" customFormat="1" ht="11.4" x14ac:dyDescent="0.2">
      <c r="A1594" s="119" t="s">
        <v>98</v>
      </c>
      <c r="B1594" s="119">
        <v>631</v>
      </c>
      <c r="C1594" s="119">
        <v>12</v>
      </c>
      <c r="D1594" s="119">
        <v>550</v>
      </c>
      <c r="E1594" s="119">
        <v>5</v>
      </c>
      <c r="F1594" s="119">
        <v>58</v>
      </c>
      <c r="G1594" s="119">
        <v>2</v>
      </c>
      <c r="H1594" s="119">
        <v>1</v>
      </c>
      <c r="I1594" s="119">
        <v>0</v>
      </c>
      <c r="J1594" s="119">
        <v>1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1.9019999999999999</v>
      </c>
      <c r="P1594" s="119">
        <v>87.16</v>
      </c>
      <c r="Q1594" s="119">
        <v>0.79200000000000004</v>
      </c>
      <c r="R1594" s="119">
        <v>9.1920000000000002</v>
      </c>
      <c r="S1594" s="119">
        <v>0.158</v>
      </c>
      <c r="T1594" s="119">
        <v>0.158</v>
      </c>
      <c r="U1594" s="119">
        <v>0</v>
      </c>
      <c r="V1594" s="119">
        <v>0</v>
      </c>
      <c r="W1594" s="119">
        <v>0</v>
      </c>
      <c r="X1594" s="119">
        <v>0.158</v>
      </c>
      <c r="Y1594" s="119">
        <v>0</v>
      </c>
      <c r="Z1594" s="119">
        <v>0</v>
      </c>
      <c r="AA1594" s="119" t="s">
        <v>438</v>
      </c>
      <c r="AB1594" s="119" t="s">
        <v>516</v>
      </c>
      <c r="AC1594" s="119" t="s">
        <v>383</v>
      </c>
      <c r="AD1594" s="119" t="s">
        <v>411</v>
      </c>
      <c r="AE1594" s="119" t="s">
        <v>410</v>
      </c>
      <c r="AF1594" s="119" t="s">
        <v>490</v>
      </c>
      <c r="AG1594" s="119" t="s">
        <v>415</v>
      </c>
      <c r="AH1594" s="119" t="s">
        <v>426</v>
      </c>
      <c r="AI1594" s="119" t="s">
        <v>517</v>
      </c>
      <c r="AJ1594" s="119" t="s">
        <v>512</v>
      </c>
      <c r="AK1594" s="119" t="s">
        <v>54</v>
      </c>
      <c r="AL1594" s="119" t="s">
        <v>54</v>
      </c>
      <c r="AM1594" s="119">
        <v>0</v>
      </c>
      <c r="AN1594" s="119">
        <v>14</v>
      </c>
      <c r="AO1594" s="119">
        <v>75</v>
      </c>
      <c r="AP1594" s="119">
        <v>189</v>
      </c>
      <c r="AQ1594" s="119">
        <v>249</v>
      </c>
      <c r="AR1594" s="119">
        <v>95</v>
      </c>
      <c r="AS1594" s="119">
        <v>7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20.399999999999999</v>
      </c>
      <c r="BI1594" s="119">
        <v>20.7</v>
      </c>
      <c r="BJ1594" s="119">
        <v>25.3</v>
      </c>
      <c r="BK1594" s="119">
        <v>27.6</v>
      </c>
      <c r="BL1594" s="119">
        <v>2</v>
      </c>
      <c r="BM1594" s="119" t="s">
        <v>705</v>
      </c>
    </row>
    <row r="1595" spans="1:65" s="119" customFormat="1" ht="11.4" x14ac:dyDescent="0.2">
      <c r="A1595" s="119" t="s">
        <v>98</v>
      </c>
      <c r="B1595" s="119">
        <v>547</v>
      </c>
      <c r="C1595" s="119">
        <v>16</v>
      </c>
      <c r="D1595" s="119">
        <v>489</v>
      </c>
      <c r="E1595" s="119">
        <v>3</v>
      </c>
      <c r="F1595" s="119">
        <v>29</v>
      </c>
      <c r="G1595" s="119">
        <v>3</v>
      </c>
      <c r="H1595" s="119">
        <v>5</v>
      </c>
      <c r="I1595" s="119">
        <v>1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2.7469999999999999</v>
      </c>
      <c r="P1595" s="119">
        <v>89.56</v>
      </c>
      <c r="Q1595" s="119">
        <v>0.36599999999999999</v>
      </c>
      <c r="R1595" s="119">
        <v>5.1280000000000001</v>
      </c>
      <c r="S1595" s="119">
        <v>0.54900000000000004</v>
      </c>
      <c r="T1595" s="119">
        <v>0.91600000000000004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487</v>
      </c>
      <c r="AB1595" s="119" t="s">
        <v>423</v>
      </c>
      <c r="AC1595" s="119" t="s">
        <v>391</v>
      </c>
      <c r="AD1595" s="119" t="s">
        <v>486</v>
      </c>
      <c r="AE1595" s="119" t="s">
        <v>481</v>
      </c>
      <c r="AF1595" s="119" t="s">
        <v>483</v>
      </c>
      <c r="AG1595" s="119" t="s">
        <v>520</v>
      </c>
      <c r="AH1595" s="119" t="s">
        <v>516</v>
      </c>
      <c r="AI1595" s="119" t="s">
        <v>54</v>
      </c>
      <c r="AJ1595" s="119" t="s">
        <v>487</v>
      </c>
      <c r="AK1595" s="119" t="s">
        <v>391</v>
      </c>
      <c r="AL1595" s="119" t="s">
        <v>407</v>
      </c>
      <c r="AM1595" s="119">
        <v>5</v>
      </c>
      <c r="AN1595" s="119">
        <v>51</v>
      </c>
      <c r="AO1595" s="119">
        <v>113</v>
      </c>
      <c r="AP1595" s="119">
        <v>169</v>
      </c>
      <c r="AQ1595" s="119">
        <v>175</v>
      </c>
      <c r="AR1595" s="119">
        <v>33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17.7</v>
      </c>
      <c r="BI1595" s="119">
        <v>18.399999999999999</v>
      </c>
      <c r="BJ1595" s="119">
        <v>23</v>
      </c>
      <c r="BK1595" s="119">
        <v>25.4</v>
      </c>
      <c r="BL1595" s="119">
        <v>0</v>
      </c>
      <c r="BM1595" s="119" t="s">
        <v>706</v>
      </c>
    </row>
    <row r="1596" spans="1:65" s="119" customFormat="1" ht="11.4" x14ac:dyDescent="0.2">
      <c r="A1596" s="119" t="s">
        <v>102</v>
      </c>
      <c r="B1596" s="119">
        <v>642</v>
      </c>
      <c r="C1596" s="119">
        <v>14</v>
      </c>
      <c r="D1596" s="119">
        <v>565</v>
      </c>
      <c r="E1596" s="119">
        <v>7</v>
      </c>
      <c r="F1596" s="119">
        <v>51</v>
      </c>
      <c r="G1596" s="119">
        <v>2</v>
      </c>
      <c r="H1596" s="119">
        <v>1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2.1840000000000002</v>
      </c>
      <c r="P1596" s="119">
        <v>88.14</v>
      </c>
      <c r="Q1596" s="119">
        <v>1.0920000000000001</v>
      </c>
      <c r="R1596" s="119">
        <v>7.9560000000000004</v>
      </c>
      <c r="S1596" s="119">
        <v>0.156</v>
      </c>
      <c r="T1596" s="119">
        <v>0.156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576</v>
      </c>
      <c r="AB1596" s="119" t="s">
        <v>426</v>
      </c>
      <c r="AC1596" s="119" t="s">
        <v>409</v>
      </c>
      <c r="AD1596" s="119" t="s">
        <v>400</v>
      </c>
      <c r="AE1596" s="119" t="s">
        <v>440</v>
      </c>
      <c r="AF1596" s="119" t="s">
        <v>387</v>
      </c>
      <c r="AG1596" s="119" t="s">
        <v>551</v>
      </c>
      <c r="AH1596" s="119" t="s">
        <v>385</v>
      </c>
      <c r="AI1596" s="119" t="s">
        <v>54</v>
      </c>
      <c r="AJ1596" s="119" t="s">
        <v>392</v>
      </c>
      <c r="AK1596" s="119" t="s">
        <v>54</v>
      </c>
      <c r="AL1596" s="119" t="s">
        <v>439</v>
      </c>
      <c r="AM1596" s="119">
        <v>1</v>
      </c>
      <c r="AN1596" s="119">
        <v>17</v>
      </c>
      <c r="AO1596" s="119">
        <v>79</v>
      </c>
      <c r="AP1596" s="119">
        <v>189</v>
      </c>
      <c r="AQ1596" s="119">
        <v>260</v>
      </c>
      <c r="AR1596" s="119">
        <v>86</v>
      </c>
      <c r="AS1596" s="119">
        <v>9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20.2</v>
      </c>
      <c r="BI1596" s="119">
        <v>20.6</v>
      </c>
      <c r="BJ1596" s="119">
        <v>25</v>
      </c>
      <c r="BK1596" s="119">
        <v>27.7</v>
      </c>
      <c r="BL1596" s="119">
        <v>0</v>
      </c>
      <c r="BM1596" s="119" t="s">
        <v>705</v>
      </c>
    </row>
    <row r="1597" spans="1:65" s="119" customFormat="1" ht="11.4" x14ac:dyDescent="0.2">
      <c r="A1597" s="119" t="s">
        <v>102</v>
      </c>
      <c r="B1597" s="119">
        <v>557</v>
      </c>
      <c r="C1597" s="119">
        <v>15</v>
      </c>
      <c r="D1597" s="119">
        <v>500</v>
      </c>
      <c r="E1597" s="119">
        <v>3</v>
      </c>
      <c r="F1597" s="119">
        <v>31</v>
      </c>
      <c r="G1597" s="119">
        <v>3</v>
      </c>
      <c r="H1597" s="119">
        <v>5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2.698</v>
      </c>
      <c r="P1597" s="119">
        <v>89.75</v>
      </c>
      <c r="Q1597" s="119">
        <v>0.36</v>
      </c>
      <c r="R1597" s="119">
        <v>5.5759999999999996</v>
      </c>
      <c r="S1597" s="119">
        <v>0.36</v>
      </c>
      <c r="T1597" s="119">
        <v>0.89900000000000002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582</v>
      </c>
      <c r="AB1597" s="119" t="s">
        <v>415</v>
      </c>
      <c r="AC1597" s="119" t="s">
        <v>499</v>
      </c>
      <c r="AD1597" s="119" t="s">
        <v>382</v>
      </c>
      <c r="AE1597" s="119" t="s">
        <v>589</v>
      </c>
      <c r="AF1597" s="119" t="s">
        <v>578</v>
      </c>
      <c r="AG1597" s="119" t="s">
        <v>497</v>
      </c>
      <c r="AH1597" s="119" t="s">
        <v>466</v>
      </c>
      <c r="AI1597" s="119" t="s">
        <v>433</v>
      </c>
      <c r="AJ1597" s="119" t="s">
        <v>54</v>
      </c>
      <c r="AK1597" s="119" t="s">
        <v>54</v>
      </c>
      <c r="AL1597" s="119" t="s">
        <v>54</v>
      </c>
      <c r="AM1597" s="119">
        <v>5</v>
      </c>
      <c r="AN1597" s="119">
        <v>60</v>
      </c>
      <c r="AO1597" s="119">
        <v>122</v>
      </c>
      <c r="AP1597" s="119">
        <v>155</v>
      </c>
      <c r="AQ1597" s="119">
        <v>169</v>
      </c>
      <c r="AR1597" s="119">
        <v>42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17.5</v>
      </c>
      <c r="BI1597" s="119">
        <v>18</v>
      </c>
      <c r="BJ1597" s="119">
        <v>23.5</v>
      </c>
      <c r="BK1597" s="119">
        <v>26</v>
      </c>
      <c r="BL1597" s="119">
        <v>1</v>
      </c>
      <c r="BM1597" s="119" t="s">
        <v>706</v>
      </c>
    </row>
    <row r="1598" spans="1:65" s="119" customFormat="1" ht="11.4" x14ac:dyDescent="0.2">
      <c r="A1598" s="119" t="s">
        <v>106</v>
      </c>
      <c r="B1598" s="119">
        <v>651</v>
      </c>
      <c r="C1598" s="119">
        <v>17</v>
      </c>
      <c r="D1598" s="119">
        <v>567</v>
      </c>
      <c r="E1598" s="119">
        <v>7</v>
      </c>
      <c r="F1598" s="119">
        <v>52</v>
      </c>
      <c r="G1598" s="119">
        <v>3</v>
      </c>
      <c r="H1598" s="119">
        <v>2</v>
      </c>
      <c r="I1598" s="119">
        <v>1</v>
      </c>
      <c r="J1598" s="119">
        <v>1</v>
      </c>
      <c r="K1598" s="119">
        <v>0</v>
      </c>
      <c r="L1598" s="119">
        <v>1</v>
      </c>
      <c r="M1598" s="119">
        <v>0</v>
      </c>
      <c r="N1598" s="119">
        <v>0</v>
      </c>
      <c r="O1598" s="119">
        <v>2.4580000000000002</v>
      </c>
      <c r="P1598" s="119">
        <v>87.1</v>
      </c>
      <c r="Q1598" s="119">
        <v>1.075</v>
      </c>
      <c r="R1598" s="119">
        <v>7.9880000000000004</v>
      </c>
      <c r="S1598" s="119">
        <v>0.307</v>
      </c>
      <c r="T1598" s="119">
        <v>0.154</v>
      </c>
      <c r="U1598" s="119">
        <v>0</v>
      </c>
      <c r="V1598" s="119">
        <v>0.154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517</v>
      </c>
      <c r="AB1598" s="119" t="s">
        <v>516</v>
      </c>
      <c r="AC1598" s="119" t="s">
        <v>398</v>
      </c>
      <c r="AD1598" s="119" t="s">
        <v>400</v>
      </c>
      <c r="AE1598" s="119" t="s">
        <v>431</v>
      </c>
      <c r="AF1598" s="119" t="s">
        <v>507</v>
      </c>
      <c r="AG1598" s="119" t="s">
        <v>390</v>
      </c>
      <c r="AH1598" s="119" t="s">
        <v>497</v>
      </c>
      <c r="AI1598" s="119" t="s">
        <v>402</v>
      </c>
      <c r="AJ1598" s="119" t="s">
        <v>425</v>
      </c>
      <c r="AK1598" s="119" t="s">
        <v>54</v>
      </c>
      <c r="AL1598" s="119" t="s">
        <v>507</v>
      </c>
      <c r="AM1598" s="119">
        <v>1</v>
      </c>
      <c r="AN1598" s="119">
        <v>15</v>
      </c>
      <c r="AO1598" s="119">
        <v>84</v>
      </c>
      <c r="AP1598" s="119">
        <v>178</v>
      </c>
      <c r="AQ1598" s="119">
        <v>268</v>
      </c>
      <c r="AR1598" s="119">
        <v>95</v>
      </c>
      <c r="AS1598" s="119">
        <v>8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20.399999999999999</v>
      </c>
      <c r="BI1598" s="119">
        <v>20.8</v>
      </c>
      <c r="BJ1598" s="119">
        <v>25.2</v>
      </c>
      <c r="BK1598" s="119">
        <v>27.7</v>
      </c>
      <c r="BL1598" s="119">
        <v>1</v>
      </c>
      <c r="BM1598" s="119" t="s">
        <v>705</v>
      </c>
    </row>
    <row r="1599" spans="1:65" s="119" customFormat="1" ht="11.4" x14ac:dyDescent="0.2">
      <c r="A1599" s="119" t="s">
        <v>106</v>
      </c>
      <c r="B1599" s="119">
        <v>565</v>
      </c>
      <c r="C1599" s="119">
        <v>16</v>
      </c>
      <c r="D1599" s="119">
        <v>507</v>
      </c>
      <c r="E1599" s="119">
        <v>3</v>
      </c>
      <c r="F1599" s="119">
        <v>32</v>
      </c>
      <c r="G1599" s="119">
        <v>2</v>
      </c>
      <c r="H1599" s="119">
        <v>3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2.8370000000000002</v>
      </c>
      <c r="P1599" s="119">
        <v>89.89</v>
      </c>
      <c r="Q1599" s="119">
        <v>0.35499999999999998</v>
      </c>
      <c r="R1599" s="119">
        <v>5.4960000000000004</v>
      </c>
      <c r="S1599" s="119">
        <v>0.35499999999999998</v>
      </c>
      <c r="T1599" s="119">
        <v>0.53200000000000003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505</v>
      </c>
      <c r="AB1599" s="119" t="s">
        <v>576</v>
      </c>
      <c r="AC1599" s="119" t="s">
        <v>385</v>
      </c>
      <c r="AD1599" s="119" t="s">
        <v>412</v>
      </c>
      <c r="AE1599" s="119" t="s">
        <v>500</v>
      </c>
      <c r="AF1599" s="119" t="s">
        <v>463</v>
      </c>
      <c r="AG1599" s="119" t="s">
        <v>513</v>
      </c>
      <c r="AH1599" s="119" t="s">
        <v>590</v>
      </c>
      <c r="AI1599" s="119" t="s">
        <v>430</v>
      </c>
      <c r="AJ1599" s="119" t="s">
        <v>510</v>
      </c>
      <c r="AK1599" s="119" t="s">
        <v>54</v>
      </c>
      <c r="AL1599" s="119" t="s">
        <v>54</v>
      </c>
      <c r="AM1599" s="119">
        <v>4</v>
      </c>
      <c r="AN1599" s="119">
        <v>32</v>
      </c>
      <c r="AO1599" s="119">
        <v>96</v>
      </c>
      <c r="AP1599" s="119">
        <v>157</v>
      </c>
      <c r="AQ1599" s="119">
        <v>221</v>
      </c>
      <c r="AR1599" s="119">
        <v>50</v>
      </c>
      <c r="AS1599" s="119">
        <v>3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</v>
      </c>
      <c r="BI1599" s="119">
        <v>19.899999999999999</v>
      </c>
      <c r="BJ1599" s="119">
        <v>24.1</v>
      </c>
      <c r="BK1599" s="119">
        <v>26.3</v>
      </c>
      <c r="BL1599" s="119">
        <v>1</v>
      </c>
      <c r="BM1599" s="119" t="s">
        <v>706</v>
      </c>
    </row>
    <row r="1600" spans="1:65" s="119" customFormat="1" ht="11.4" x14ac:dyDescent="0.2">
      <c r="A1600" s="119" t="s">
        <v>110</v>
      </c>
      <c r="B1600" s="119">
        <v>624</v>
      </c>
      <c r="C1600" s="119">
        <v>14</v>
      </c>
      <c r="D1600" s="119">
        <v>555</v>
      </c>
      <c r="E1600" s="119">
        <v>9</v>
      </c>
      <c r="F1600" s="119">
        <v>41</v>
      </c>
      <c r="G1600" s="119">
        <v>1</v>
      </c>
      <c r="H1600" s="119">
        <v>2</v>
      </c>
      <c r="I1600" s="119">
        <v>1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2.0830000000000002</v>
      </c>
      <c r="P1600" s="119">
        <v>88.78</v>
      </c>
      <c r="Q1600" s="119">
        <v>1.282</v>
      </c>
      <c r="R1600" s="119">
        <v>6.5709999999999997</v>
      </c>
      <c r="S1600" s="119">
        <v>0.16</v>
      </c>
      <c r="T1600" s="119">
        <v>0.16</v>
      </c>
      <c r="U1600" s="119">
        <v>0</v>
      </c>
      <c r="V1600" s="119">
        <v>0.16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407</v>
      </c>
      <c r="AB1600" s="119" t="s">
        <v>414</v>
      </c>
      <c r="AC1600" s="119" t="s">
        <v>398</v>
      </c>
      <c r="AD1600" s="119" t="s">
        <v>413</v>
      </c>
      <c r="AE1600" s="119" t="s">
        <v>440</v>
      </c>
      <c r="AF1600" s="119" t="s">
        <v>464</v>
      </c>
      <c r="AG1600" s="119" t="s">
        <v>389</v>
      </c>
      <c r="AH1600" s="119" t="s">
        <v>502</v>
      </c>
      <c r="AI1600" s="119" t="s">
        <v>54</v>
      </c>
      <c r="AJ1600" s="119" t="s">
        <v>493</v>
      </c>
      <c r="AK1600" s="119" t="s">
        <v>54</v>
      </c>
      <c r="AL1600" s="119" t="s">
        <v>434</v>
      </c>
      <c r="AM1600" s="119">
        <v>0</v>
      </c>
      <c r="AN1600" s="119">
        <v>18</v>
      </c>
      <c r="AO1600" s="119">
        <v>97</v>
      </c>
      <c r="AP1600" s="119">
        <v>205</v>
      </c>
      <c r="AQ1600" s="119">
        <v>223</v>
      </c>
      <c r="AR1600" s="119">
        <v>74</v>
      </c>
      <c r="AS1600" s="119">
        <v>5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19.600000000000001</v>
      </c>
      <c r="BI1600" s="119">
        <v>19.899999999999999</v>
      </c>
      <c r="BJ1600" s="119">
        <v>24.6</v>
      </c>
      <c r="BK1600" s="119">
        <v>27.2</v>
      </c>
      <c r="BL1600" s="119">
        <v>0</v>
      </c>
      <c r="BM1600" s="119" t="s">
        <v>705</v>
      </c>
    </row>
    <row r="1601" spans="1:65" s="119" customFormat="1" ht="11.4" x14ac:dyDescent="0.2">
      <c r="A1601" s="119" t="s">
        <v>110</v>
      </c>
      <c r="B1601" s="119">
        <v>538</v>
      </c>
      <c r="C1601" s="119">
        <v>16</v>
      </c>
      <c r="D1601" s="119">
        <v>484</v>
      </c>
      <c r="E1601" s="119">
        <v>4</v>
      </c>
      <c r="F1601" s="119">
        <v>28</v>
      </c>
      <c r="G1601" s="119">
        <v>2</v>
      </c>
      <c r="H1601" s="119">
        <v>3</v>
      </c>
      <c r="I1601" s="119">
        <v>0</v>
      </c>
      <c r="J1601" s="119">
        <v>0</v>
      </c>
      <c r="K1601" s="119">
        <v>1</v>
      </c>
      <c r="L1601" s="119">
        <v>0</v>
      </c>
      <c r="M1601" s="119">
        <v>0</v>
      </c>
      <c r="N1601" s="119">
        <v>0</v>
      </c>
      <c r="O1601" s="119">
        <v>2.9740000000000002</v>
      </c>
      <c r="P1601" s="119">
        <v>89.78</v>
      </c>
      <c r="Q1601" s="119">
        <v>0.55800000000000005</v>
      </c>
      <c r="R1601" s="119">
        <v>5.2039999999999997</v>
      </c>
      <c r="S1601" s="119">
        <v>0.372</v>
      </c>
      <c r="T1601" s="119">
        <v>0.55800000000000005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433</v>
      </c>
      <c r="AB1601" s="119" t="s">
        <v>405</v>
      </c>
      <c r="AC1601" s="119" t="s">
        <v>437</v>
      </c>
      <c r="AD1601" s="119" t="s">
        <v>516</v>
      </c>
      <c r="AE1601" s="119" t="s">
        <v>488</v>
      </c>
      <c r="AF1601" s="119" t="s">
        <v>510</v>
      </c>
      <c r="AG1601" s="119" t="s">
        <v>54</v>
      </c>
      <c r="AH1601" s="119" t="s">
        <v>400</v>
      </c>
      <c r="AI1601" s="119" t="s">
        <v>462</v>
      </c>
      <c r="AJ1601" s="119" t="s">
        <v>54</v>
      </c>
      <c r="AK1601" s="119" t="s">
        <v>54</v>
      </c>
      <c r="AL1601" s="119" t="s">
        <v>54</v>
      </c>
      <c r="AM1601" s="119">
        <v>3</v>
      </c>
      <c r="AN1601" s="119">
        <v>22</v>
      </c>
      <c r="AO1601" s="119">
        <v>87</v>
      </c>
      <c r="AP1601" s="119">
        <v>157</v>
      </c>
      <c r="AQ1601" s="119">
        <v>212</v>
      </c>
      <c r="AR1601" s="119">
        <v>52</v>
      </c>
      <c r="AS1601" s="119">
        <v>4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19.3</v>
      </c>
      <c r="BI1601" s="119">
        <v>20</v>
      </c>
      <c r="BJ1601" s="119">
        <v>24.1</v>
      </c>
      <c r="BK1601" s="119">
        <v>26.6</v>
      </c>
      <c r="BL1601" s="119">
        <v>1</v>
      </c>
      <c r="BM1601" s="119" t="s">
        <v>706</v>
      </c>
    </row>
    <row r="1602" spans="1:65" s="119" customFormat="1" ht="11.4" x14ac:dyDescent="0.2">
      <c r="A1602" s="119" t="s">
        <v>114</v>
      </c>
      <c r="B1602" s="119">
        <v>640</v>
      </c>
      <c r="C1602" s="119">
        <v>17</v>
      </c>
      <c r="D1602" s="119">
        <v>569</v>
      </c>
      <c r="E1602" s="119">
        <v>7</v>
      </c>
      <c r="F1602" s="119">
        <v>40</v>
      </c>
      <c r="G1602" s="119">
        <v>2</v>
      </c>
      <c r="H1602" s="119">
        <v>3</v>
      </c>
      <c r="I1602" s="119">
        <v>1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2.6560000000000001</v>
      </c>
      <c r="P1602" s="119">
        <v>88.91</v>
      </c>
      <c r="Q1602" s="119">
        <v>1.0940000000000001</v>
      </c>
      <c r="R1602" s="119">
        <v>6.0940000000000003</v>
      </c>
      <c r="S1602" s="119">
        <v>0.156</v>
      </c>
      <c r="T1602" s="119">
        <v>0.313</v>
      </c>
      <c r="U1602" s="119">
        <v>0</v>
      </c>
      <c r="V1602" s="119">
        <v>0.156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389</v>
      </c>
      <c r="AB1602" s="119" t="s">
        <v>438</v>
      </c>
      <c r="AC1602" s="119" t="s">
        <v>415</v>
      </c>
      <c r="AD1602" s="119" t="s">
        <v>392</v>
      </c>
      <c r="AE1602" s="119" t="s">
        <v>507</v>
      </c>
      <c r="AF1602" s="119" t="s">
        <v>487</v>
      </c>
      <c r="AG1602" s="119" t="s">
        <v>489</v>
      </c>
      <c r="AH1602" s="119" t="s">
        <v>422</v>
      </c>
      <c r="AI1602" s="119" t="s">
        <v>589</v>
      </c>
      <c r="AJ1602" s="119" t="s">
        <v>503</v>
      </c>
      <c r="AK1602" s="119" t="s">
        <v>54</v>
      </c>
      <c r="AL1602" s="119" t="s">
        <v>579</v>
      </c>
      <c r="AM1602" s="119">
        <v>0</v>
      </c>
      <c r="AN1602" s="119">
        <v>29</v>
      </c>
      <c r="AO1602" s="119">
        <v>111</v>
      </c>
      <c r="AP1602" s="119">
        <v>172</v>
      </c>
      <c r="AQ1602" s="119">
        <v>221</v>
      </c>
      <c r="AR1602" s="119">
        <v>96</v>
      </c>
      <c r="AS1602" s="119">
        <v>10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19.7</v>
      </c>
      <c r="BI1602" s="119">
        <v>20.2</v>
      </c>
      <c r="BJ1602" s="119">
        <v>25.3</v>
      </c>
      <c r="BK1602" s="119">
        <v>28</v>
      </c>
      <c r="BL1602" s="119">
        <v>1</v>
      </c>
      <c r="BM1602" s="119" t="s">
        <v>705</v>
      </c>
    </row>
    <row r="1603" spans="1:65" s="119" customFormat="1" ht="11.4" x14ac:dyDescent="0.2">
      <c r="A1603" s="119" t="s">
        <v>114</v>
      </c>
      <c r="B1603" s="119">
        <v>463</v>
      </c>
      <c r="C1603" s="119">
        <v>16</v>
      </c>
      <c r="D1603" s="119">
        <v>415</v>
      </c>
      <c r="E1603" s="119">
        <v>2</v>
      </c>
      <c r="F1603" s="119">
        <v>27</v>
      </c>
      <c r="G1603" s="119">
        <v>1</v>
      </c>
      <c r="H1603" s="119">
        <v>2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3.2469999999999999</v>
      </c>
      <c r="P1603" s="119">
        <v>89.83</v>
      </c>
      <c r="Q1603" s="119">
        <v>0.216</v>
      </c>
      <c r="R1603" s="119">
        <v>5.6280000000000001</v>
      </c>
      <c r="S1603" s="119">
        <v>0.216</v>
      </c>
      <c r="T1603" s="119">
        <v>0.433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425</v>
      </c>
      <c r="AB1603" s="119" t="s">
        <v>440</v>
      </c>
      <c r="AC1603" s="119" t="s">
        <v>409</v>
      </c>
      <c r="AD1603" s="119" t="s">
        <v>511</v>
      </c>
      <c r="AE1603" s="119" t="s">
        <v>464</v>
      </c>
      <c r="AF1603" s="119" t="s">
        <v>482</v>
      </c>
      <c r="AG1603" s="119" t="s">
        <v>491</v>
      </c>
      <c r="AH1603" s="119" t="s">
        <v>54</v>
      </c>
      <c r="AI1603" s="119" t="s">
        <v>54</v>
      </c>
      <c r="AJ1603" s="119" t="s">
        <v>54</v>
      </c>
      <c r="AK1603" s="119" t="s">
        <v>54</v>
      </c>
      <c r="AL1603" s="119" t="s">
        <v>54</v>
      </c>
      <c r="AM1603" s="119">
        <v>2</v>
      </c>
      <c r="AN1603" s="119">
        <v>15</v>
      </c>
      <c r="AO1603" s="119">
        <v>63</v>
      </c>
      <c r="AP1603" s="119">
        <v>133</v>
      </c>
      <c r="AQ1603" s="119">
        <v>197</v>
      </c>
      <c r="AR1603" s="119">
        <v>46</v>
      </c>
      <c r="AS1603" s="119">
        <v>6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19.8</v>
      </c>
      <c r="BI1603" s="119">
        <v>20.399999999999999</v>
      </c>
      <c r="BJ1603" s="119">
        <v>24.4</v>
      </c>
      <c r="BK1603" s="119">
        <v>27</v>
      </c>
      <c r="BL1603" s="119">
        <v>1</v>
      </c>
      <c r="BM1603" s="119" t="s">
        <v>706</v>
      </c>
    </row>
    <row r="1604" spans="1:65" s="119" customFormat="1" ht="11.4" x14ac:dyDescent="0.2">
      <c r="A1604" s="119" t="s">
        <v>118</v>
      </c>
      <c r="B1604" s="119">
        <v>656</v>
      </c>
      <c r="C1604" s="119">
        <v>16</v>
      </c>
      <c r="D1604" s="119">
        <v>584</v>
      </c>
      <c r="E1604" s="119">
        <v>11</v>
      </c>
      <c r="F1604" s="119">
        <v>35</v>
      </c>
      <c r="G1604" s="119">
        <v>2</v>
      </c>
      <c r="H1604" s="119">
        <v>4</v>
      </c>
      <c r="I1604" s="119">
        <v>0</v>
      </c>
      <c r="J1604" s="119">
        <v>2</v>
      </c>
      <c r="K1604" s="119">
        <v>0</v>
      </c>
      <c r="L1604" s="119">
        <v>1</v>
      </c>
      <c r="M1604" s="119">
        <v>0</v>
      </c>
      <c r="N1604" s="119">
        <v>0</v>
      </c>
      <c r="O1604" s="119">
        <v>2.29</v>
      </c>
      <c r="P1604" s="119">
        <v>89.16</v>
      </c>
      <c r="Q1604" s="119">
        <v>1.679</v>
      </c>
      <c r="R1604" s="119">
        <v>5.1909999999999998</v>
      </c>
      <c r="S1604" s="119">
        <v>0.30499999999999999</v>
      </c>
      <c r="T1604" s="119">
        <v>0.61099999999999999</v>
      </c>
      <c r="U1604" s="119">
        <v>0</v>
      </c>
      <c r="V1604" s="119">
        <v>0.153</v>
      </c>
      <c r="W1604" s="119">
        <v>0</v>
      </c>
      <c r="X1604" s="119">
        <v>0.153</v>
      </c>
      <c r="Y1604" s="119">
        <v>0</v>
      </c>
      <c r="Z1604" s="119">
        <v>0</v>
      </c>
      <c r="AA1604" s="119" t="s">
        <v>486</v>
      </c>
      <c r="AB1604" s="119" t="s">
        <v>396</v>
      </c>
      <c r="AC1604" s="119" t="s">
        <v>422</v>
      </c>
      <c r="AD1604" s="119" t="s">
        <v>486</v>
      </c>
      <c r="AE1604" s="119" t="s">
        <v>579</v>
      </c>
      <c r="AF1604" s="119" t="s">
        <v>487</v>
      </c>
      <c r="AG1604" s="119" t="s">
        <v>649</v>
      </c>
      <c r="AH1604" s="119" t="s">
        <v>464</v>
      </c>
      <c r="AI1604" s="119" t="s">
        <v>440</v>
      </c>
      <c r="AJ1604" s="119" t="s">
        <v>505</v>
      </c>
      <c r="AK1604" s="119" t="s">
        <v>513</v>
      </c>
      <c r="AL1604" s="119" t="s">
        <v>490</v>
      </c>
      <c r="AM1604" s="119">
        <v>1</v>
      </c>
      <c r="AN1604" s="119">
        <v>41</v>
      </c>
      <c r="AO1604" s="119">
        <v>135</v>
      </c>
      <c r="AP1604" s="119">
        <v>199</v>
      </c>
      <c r="AQ1604" s="119">
        <v>207</v>
      </c>
      <c r="AR1604" s="119">
        <v>66</v>
      </c>
      <c r="AS1604" s="119">
        <v>6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18.7</v>
      </c>
      <c r="BI1604" s="119">
        <v>18.8</v>
      </c>
      <c r="BJ1604" s="119">
        <v>24.3</v>
      </c>
      <c r="BK1604" s="119">
        <v>27</v>
      </c>
      <c r="BL1604" s="119">
        <v>1</v>
      </c>
      <c r="BM1604" s="119" t="s">
        <v>705</v>
      </c>
    </row>
    <row r="1605" spans="1:65" s="119" customFormat="1" ht="11.4" x14ac:dyDescent="0.2">
      <c r="A1605" s="119" t="s">
        <v>118</v>
      </c>
      <c r="B1605" s="119">
        <v>478</v>
      </c>
      <c r="C1605" s="119">
        <v>15</v>
      </c>
      <c r="D1605" s="119">
        <v>437</v>
      </c>
      <c r="E1605" s="119">
        <v>1</v>
      </c>
      <c r="F1605" s="119">
        <v>20</v>
      </c>
      <c r="G1605" s="119">
        <v>2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3.1379999999999999</v>
      </c>
      <c r="P1605" s="119">
        <v>91.21</v>
      </c>
      <c r="Q1605" s="119">
        <v>0.20899999999999999</v>
      </c>
      <c r="R1605" s="119">
        <v>4.1840000000000002</v>
      </c>
      <c r="S1605" s="119">
        <v>0.41799999999999998</v>
      </c>
      <c r="T1605" s="119">
        <v>0.20899999999999999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518</v>
      </c>
      <c r="AB1605" s="119" t="s">
        <v>517</v>
      </c>
      <c r="AC1605" s="119" t="s">
        <v>503</v>
      </c>
      <c r="AD1605" s="119" t="s">
        <v>389</v>
      </c>
      <c r="AE1605" s="119" t="s">
        <v>463</v>
      </c>
      <c r="AF1605" s="119" t="s">
        <v>515</v>
      </c>
      <c r="AG1605" s="119" t="s">
        <v>584</v>
      </c>
      <c r="AH1605" s="119" t="s">
        <v>54</v>
      </c>
      <c r="AI1605" s="119" t="s">
        <v>650</v>
      </c>
      <c r="AJ1605" s="119" t="s">
        <v>394</v>
      </c>
      <c r="AK1605" s="119" t="s">
        <v>54</v>
      </c>
      <c r="AL1605" s="119" t="s">
        <v>54</v>
      </c>
      <c r="AM1605" s="119">
        <v>2</v>
      </c>
      <c r="AN1605" s="119">
        <v>25</v>
      </c>
      <c r="AO1605" s="119">
        <v>76</v>
      </c>
      <c r="AP1605" s="119">
        <v>145</v>
      </c>
      <c r="AQ1605" s="119">
        <v>179</v>
      </c>
      <c r="AR1605" s="119">
        <v>46</v>
      </c>
      <c r="AS1605" s="119">
        <v>3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19.100000000000001</v>
      </c>
      <c r="BI1605" s="119">
        <v>19.8</v>
      </c>
      <c r="BJ1605" s="119">
        <v>24.2</v>
      </c>
      <c r="BK1605" s="119">
        <v>26.4</v>
      </c>
      <c r="BL1605" s="119">
        <v>0</v>
      </c>
      <c r="BM1605" s="119" t="s">
        <v>706</v>
      </c>
    </row>
    <row r="1606" spans="1:65" s="119" customFormat="1" ht="11.4" x14ac:dyDescent="0.2">
      <c r="A1606" s="119" t="s">
        <v>122</v>
      </c>
      <c r="B1606" s="119">
        <v>697</v>
      </c>
      <c r="C1606" s="119">
        <v>22</v>
      </c>
      <c r="D1606" s="119">
        <v>628</v>
      </c>
      <c r="E1606" s="119">
        <v>13</v>
      </c>
      <c r="F1606" s="119">
        <v>24</v>
      </c>
      <c r="G1606" s="119">
        <v>2</v>
      </c>
      <c r="H1606" s="119">
        <v>4</v>
      </c>
      <c r="I1606" s="119">
        <v>1</v>
      </c>
      <c r="J1606" s="119">
        <v>1</v>
      </c>
      <c r="K1606" s="119">
        <v>0</v>
      </c>
      <c r="L1606" s="119">
        <v>2</v>
      </c>
      <c r="M1606" s="119">
        <v>0</v>
      </c>
      <c r="N1606" s="119">
        <v>1</v>
      </c>
      <c r="O1606" s="119">
        <v>3.161</v>
      </c>
      <c r="P1606" s="119">
        <v>90.09</v>
      </c>
      <c r="Q1606" s="119">
        <v>1.8680000000000001</v>
      </c>
      <c r="R1606" s="119">
        <v>3.448</v>
      </c>
      <c r="S1606" s="119">
        <v>0.14399999999999999</v>
      </c>
      <c r="T1606" s="119">
        <v>0.43099999999999999</v>
      </c>
      <c r="U1606" s="119">
        <v>0</v>
      </c>
      <c r="V1606" s="119">
        <v>0.14399999999999999</v>
      </c>
      <c r="W1606" s="119">
        <v>0</v>
      </c>
      <c r="X1606" s="119">
        <v>0.14399999999999999</v>
      </c>
      <c r="Y1606" s="119">
        <v>0</v>
      </c>
      <c r="Z1606" s="119">
        <v>0</v>
      </c>
      <c r="AA1606" s="119" t="s">
        <v>484</v>
      </c>
      <c r="AB1606" s="119" t="s">
        <v>422</v>
      </c>
      <c r="AC1606" s="119" t="s">
        <v>425</v>
      </c>
      <c r="AD1606" s="119" t="s">
        <v>502</v>
      </c>
      <c r="AE1606" s="119" t="s">
        <v>429</v>
      </c>
      <c r="AF1606" s="119" t="s">
        <v>583</v>
      </c>
      <c r="AG1606" s="119" t="s">
        <v>590</v>
      </c>
      <c r="AH1606" s="119" t="s">
        <v>483</v>
      </c>
      <c r="AI1606" s="119" t="s">
        <v>390</v>
      </c>
      <c r="AJ1606" s="119" t="s">
        <v>520</v>
      </c>
      <c r="AK1606" s="119" t="s">
        <v>54</v>
      </c>
      <c r="AL1606" s="119" t="s">
        <v>583</v>
      </c>
      <c r="AM1606" s="119">
        <v>4</v>
      </c>
      <c r="AN1606" s="119">
        <v>69</v>
      </c>
      <c r="AO1606" s="119">
        <v>205</v>
      </c>
      <c r="AP1606" s="119">
        <v>211</v>
      </c>
      <c r="AQ1606" s="119">
        <v>156</v>
      </c>
      <c r="AR1606" s="119">
        <v>46</v>
      </c>
      <c r="AS1606" s="119">
        <v>6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16.899999999999999</v>
      </c>
      <c r="BI1606" s="119">
        <v>16.7</v>
      </c>
      <c r="BJ1606" s="119">
        <v>22.8</v>
      </c>
      <c r="BK1606" s="119">
        <v>26</v>
      </c>
      <c r="BL1606" s="119">
        <v>1</v>
      </c>
      <c r="BM1606" s="119" t="s">
        <v>705</v>
      </c>
    </row>
    <row r="1607" spans="1:65" s="119" customFormat="1" ht="11.4" x14ac:dyDescent="0.2">
      <c r="A1607" s="119" t="s">
        <v>122</v>
      </c>
      <c r="B1607" s="119">
        <v>503</v>
      </c>
      <c r="C1607" s="119">
        <v>16</v>
      </c>
      <c r="D1607" s="119">
        <v>463</v>
      </c>
      <c r="E1607" s="119">
        <v>2</v>
      </c>
      <c r="F1607" s="119">
        <v>16</v>
      </c>
      <c r="G1607" s="119">
        <v>2</v>
      </c>
      <c r="H1607" s="119">
        <v>3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3.181</v>
      </c>
      <c r="P1607" s="119">
        <v>92.05</v>
      </c>
      <c r="Q1607" s="119">
        <v>0.19900000000000001</v>
      </c>
      <c r="R1607" s="119">
        <v>2.9820000000000002</v>
      </c>
      <c r="S1607" s="119">
        <v>0.19900000000000001</v>
      </c>
      <c r="T1607" s="119">
        <v>0.59599999999999997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479</v>
      </c>
      <c r="AB1607" s="119" t="s">
        <v>484</v>
      </c>
      <c r="AC1607" s="119" t="s">
        <v>398</v>
      </c>
      <c r="AD1607" s="119" t="s">
        <v>576</v>
      </c>
      <c r="AE1607" s="119" t="s">
        <v>497</v>
      </c>
      <c r="AF1607" s="119" t="s">
        <v>577</v>
      </c>
      <c r="AG1607" s="119" t="s">
        <v>54</v>
      </c>
      <c r="AH1607" s="119" t="s">
        <v>392</v>
      </c>
      <c r="AI1607" s="119" t="s">
        <v>422</v>
      </c>
      <c r="AJ1607" s="119" t="s">
        <v>438</v>
      </c>
      <c r="AK1607" s="119" t="s">
        <v>54</v>
      </c>
      <c r="AL1607" s="119" t="s">
        <v>54</v>
      </c>
      <c r="AM1607" s="119">
        <v>5</v>
      </c>
      <c r="AN1607" s="119">
        <v>30</v>
      </c>
      <c r="AO1607" s="119">
        <v>100</v>
      </c>
      <c r="AP1607" s="119">
        <v>159</v>
      </c>
      <c r="AQ1607" s="119">
        <v>170</v>
      </c>
      <c r="AR1607" s="119">
        <v>37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18.3</v>
      </c>
      <c r="BI1607" s="119">
        <v>19</v>
      </c>
      <c r="BJ1607" s="119">
        <v>23.6</v>
      </c>
      <c r="BK1607" s="119">
        <v>25.8</v>
      </c>
      <c r="BL1607" s="119">
        <v>1</v>
      </c>
      <c r="BM1607" s="119" t="s">
        <v>706</v>
      </c>
    </row>
    <row r="1608" spans="1:65" s="119" customFormat="1" ht="11.4" x14ac:dyDescent="0.2">
      <c r="A1608" s="119" t="s">
        <v>126</v>
      </c>
      <c r="B1608" s="119">
        <v>628</v>
      </c>
      <c r="C1608" s="119">
        <v>16</v>
      </c>
      <c r="D1608" s="119">
        <v>570</v>
      </c>
      <c r="E1608" s="119">
        <v>11</v>
      </c>
      <c r="F1608" s="119">
        <v>23</v>
      </c>
      <c r="G1608" s="119">
        <v>4</v>
      </c>
      <c r="H1608" s="119">
        <v>2</v>
      </c>
      <c r="I1608" s="119">
        <v>0</v>
      </c>
      <c r="J1608" s="119">
        <v>0</v>
      </c>
      <c r="K1608" s="119">
        <v>1</v>
      </c>
      <c r="L1608" s="119">
        <v>1</v>
      </c>
      <c r="M1608" s="119">
        <v>0</v>
      </c>
      <c r="N1608" s="119">
        <v>0</v>
      </c>
      <c r="O1608" s="119">
        <v>2.3919999999999999</v>
      </c>
      <c r="P1608" s="119">
        <v>90.75</v>
      </c>
      <c r="Q1608" s="119">
        <v>1.754</v>
      </c>
      <c r="R1608" s="119">
        <v>3.6680000000000001</v>
      </c>
      <c r="S1608" s="119">
        <v>0.63800000000000001</v>
      </c>
      <c r="T1608" s="119">
        <v>0.31900000000000001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412</v>
      </c>
      <c r="AB1608" s="119" t="s">
        <v>437</v>
      </c>
      <c r="AC1608" s="119" t="s">
        <v>406</v>
      </c>
      <c r="AD1608" s="119" t="s">
        <v>399</v>
      </c>
      <c r="AE1608" s="119" t="s">
        <v>386</v>
      </c>
      <c r="AF1608" s="119" t="s">
        <v>395</v>
      </c>
      <c r="AG1608" s="119" t="s">
        <v>665</v>
      </c>
      <c r="AH1608" s="119" t="s">
        <v>383</v>
      </c>
      <c r="AI1608" s="119" t="s">
        <v>494</v>
      </c>
      <c r="AJ1608" s="119" t="s">
        <v>430</v>
      </c>
      <c r="AK1608" s="119" t="s">
        <v>54</v>
      </c>
      <c r="AL1608" s="119" t="s">
        <v>584</v>
      </c>
      <c r="AM1608" s="119">
        <v>5</v>
      </c>
      <c r="AN1608" s="119">
        <v>13</v>
      </c>
      <c r="AO1608" s="119">
        <v>99</v>
      </c>
      <c r="AP1608" s="119">
        <v>200</v>
      </c>
      <c r="AQ1608" s="119">
        <v>221</v>
      </c>
      <c r="AR1608" s="119">
        <v>81</v>
      </c>
      <c r="AS1608" s="119">
        <v>7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19.600000000000001</v>
      </c>
      <c r="BI1608" s="119">
        <v>19.899999999999999</v>
      </c>
      <c r="BJ1608" s="119">
        <v>24.9</v>
      </c>
      <c r="BK1608" s="119">
        <v>27.2</v>
      </c>
      <c r="BL1608" s="119">
        <v>0</v>
      </c>
      <c r="BM1608" s="119" t="s">
        <v>705</v>
      </c>
    </row>
    <row r="1609" spans="1:65" s="119" customFormat="1" ht="11.4" x14ac:dyDescent="0.2">
      <c r="A1609" s="119" t="s">
        <v>126</v>
      </c>
      <c r="B1609" s="119">
        <v>583</v>
      </c>
      <c r="C1609" s="119">
        <v>15</v>
      </c>
      <c r="D1609" s="119">
        <v>541</v>
      </c>
      <c r="E1609" s="119">
        <v>3</v>
      </c>
      <c r="F1609" s="119">
        <v>17</v>
      </c>
      <c r="G1609" s="119">
        <v>2</v>
      </c>
      <c r="H1609" s="119">
        <v>4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2.4049999999999998</v>
      </c>
      <c r="P1609" s="119">
        <v>92.96</v>
      </c>
      <c r="Q1609" s="119">
        <v>0.51500000000000001</v>
      </c>
      <c r="R1609" s="119">
        <v>2.9209999999999998</v>
      </c>
      <c r="S1609" s="119">
        <v>0.34399999999999997</v>
      </c>
      <c r="T1609" s="119">
        <v>0.68700000000000006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504</v>
      </c>
      <c r="AB1609" s="119" t="s">
        <v>512</v>
      </c>
      <c r="AC1609" s="119" t="s">
        <v>422</v>
      </c>
      <c r="AD1609" s="119" t="s">
        <v>382</v>
      </c>
      <c r="AE1609" s="119" t="s">
        <v>466</v>
      </c>
      <c r="AF1609" s="119" t="s">
        <v>464</v>
      </c>
      <c r="AG1609" s="119" t="s">
        <v>454</v>
      </c>
      <c r="AH1609" s="119" t="s">
        <v>419</v>
      </c>
      <c r="AI1609" s="119" t="s">
        <v>500</v>
      </c>
      <c r="AJ1609" s="119" t="s">
        <v>54</v>
      </c>
      <c r="AK1609" s="119" t="s">
        <v>54</v>
      </c>
      <c r="AL1609" s="119" t="s">
        <v>54</v>
      </c>
      <c r="AM1609" s="119">
        <v>1</v>
      </c>
      <c r="AN1609" s="119">
        <v>14</v>
      </c>
      <c r="AO1609" s="119">
        <v>95</v>
      </c>
      <c r="AP1609" s="119">
        <v>214</v>
      </c>
      <c r="AQ1609" s="119">
        <v>219</v>
      </c>
      <c r="AR1609" s="119">
        <v>36</v>
      </c>
      <c r="AS1609" s="119">
        <v>2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19.100000000000001</v>
      </c>
      <c r="BI1609" s="119">
        <v>19.399999999999999</v>
      </c>
      <c r="BJ1609" s="119">
        <v>23.3</v>
      </c>
      <c r="BK1609" s="119">
        <v>25.5</v>
      </c>
      <c r="BL1609" s="119">
        <v>1</v>
      </c>
      <c r="BM1609" s="119" t="s">
        <v>706</v>
      </c>
    </row>
    <row r="1610" spans="1:65" s="119" customFormat="1" ht="11.4" x14ac:dyDescent="0.2">
      <c r="A1610" s="119" t="s">
        <v>130</v>
      </c>
      <c r="B1610" s="119">
        <v>500</v>
      </c>
      <c r="C1610" s="119">
        <v>13</v>
      </c>
      <c r="D1610" s="119">
        <v>459</v>
      </c>
      <c r="E1610" s="119">
        <v>5</v>
      </c>
      <c r="F1610" s="119">
        <v>16</v>
      </c>
      <c r="G1610" s="119">
        <v>5</v>
      </c>
      <c r="H1610" s="119">
        <v>2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2.6</v>
      </c>
      <c r="P1610" s="119">
        <v>91.6</v>
      </c>
      <c r="Q1610" s="119">
        <v>0.8</v>
      </c>
      <c r="R1610" s="119">
        <v>3</v>
      </c>
      <c r="S1610" s="119">
        <v>0.8</v>
      </c>
      <c r="T1610" s="119">
        <v>0.2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431</v>
      </c>
      <c r="AB1610" s="119" t="s">
        <v>408</v>
      </c>
      <c r="AC1610" s="119" t="s">
        <v>412</v>
      </c>
      <c r="AD1610" s="119" t="s">
        <v>436</v>
      </c>
      <c r="AE1610" s="119" t="s">
        <v>401</v>
      </c>
      <c r="AF1610" s="119" t="s">
        <v>495</v>
      </c>
      <c r="AG1610" s="119" t="s">
        <v>431</v>
      </c>
      <c r="AH1610" s="119" t="s">
        <v>398</v>
      </c>
      <c r="AI1610" s="119" t="s">
        <v>456</v>
      </c>
      <c r="AJ1610" s="119" t="s">
        <v>405</v>
      </c>
      <c r="AK1610" s="119" t="s">
        <v>54</v>
      </c>
      <c r="AL1610" s="119" t="s">
        <v>491</v>
      </c>
      <c r="AM1610" s="119">
        <v>0</v>
      </c>
      <c r="AN1610" s="119">
        <v>4</v>
      </c>
      <c r="AO1610" s="119">
        <v>17</v>
      </c>
      <c r="AP1610" s="119">
        <v>102</v>
      </c>
      <c r="AQ1610" s="119">
        <v>245</v>
      </c>
      <c r="AR1610" s="119">
        <v>115</v>
      </c>
      <c r="AS1610" s="119">
        <v>14</v>
      </c>
      <c r="AT1610" s="119">
        <v>2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22.6</v>
      </c>
      <c r="BI1610" s="119">
        <v>22.7</v>
      </c>
      <c r="BJ1610" s="119">
        <v>26.7</v>
      </c>
      <c r="BK1610" s="119">
        <v>29.1</v>
      </c>
      <c r="BL1610" s="119">
        <v>2</v>
      </c>
      <c r="BM1610" s="119" t="s">
        <v>705</v>
      </c>
    </row>
    <row r="1611" spans="1:65" s="119" customFormat="1" ht="11.4" x14ac:dyDescent="0.2">
      <c r="A1611" s="119" t="s">
        <v>130</v>
      </c>
      <c r="B1611" s="119">
        <v>460</v>
      </c>
      <c r="C1611" s="119">
        <v>9</v>
      </c>
      <c r="D1611" s="119">
        <v>427</v>
      </c>
      <c r="E1611" s="119">
        <v>3</v>
      </c>
      <c r="F1611" s="119">
        <v>15</v>
      </c>
      <c r="G1611" s="119">
        <v>3</v>
      </c>
      <c r="H1611" s="119">
        <v>3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1.9610000000000001</v>
      </c>
      <c r="P1611" s="119">
        <v>93.03</v>
      </c>
      <c r="Q1611" s="119">
        <v>0.436</v>
      </c>
      <c r="R1611" s="119">
        <v>3.2679999999999998</v>
      </c>
      <c r="S1611" s="119">
        <v>0.436</v>
      </c>
      <c r="T1611" s="119">
        <v>0.436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389</v>
      </c>
      <c r="AB1611" s="119" t="s">
        <v>413</v>
      </c>
      <c r="AC1611" s="119" t="s">
        <v>391</v>
      </c>
      <c r="AD1611" s="119" t="s">
        <v>411</v>
      </c>
      <c r="AE1611" s="119" t="s">
        <v>492</v>
      </c>
      <c r="AF1611" s="119" t="s">
        <v>518</v>
      </c>
      <c r="AG1611" s="119" t="s">
        <v>54</v>
      </c>
      <c r="AH1611" s="119" t="s">
        <v>54</v>
      </c>
      <c r="AI1611" s="119" t="s">
        <v>54</v>
      </c>
      <c r="AJ1611" s="119" t="s">
        <v>54</v>
      </c>
      <c r="AK1611" s="119" t="s">
        <v>54</v>
      </c>
      <c r="AL1611" s="119" t="s">
        <v>54</v>
      </c>
      <c r="AM1611" s="119">
        <v>1</v>
      </c>
      <c r="AN1611" s="119">
        <v>9</v>
      </c>
      <c r="AO1611" s="119">
        <v>49</v>
      </c>
      <c r="AP1611" s="119">
        <v>129</v>
      </c>
      <c r="AQ1611" s="119">
        <v>218</v>
      </c>
      <c r="AR1611" s="119">
        <v>50</v>
      </c>
      <c r="AS1611" s="119">
        <v>3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20.3</v>
      </c>
      <c r="BI1611" s="119">
        <v>20.9</v>
      </c>
      <c r="BJ1611" s="119">
        <v>24.4</v>
      </c>
      <c r="BK1611" s="119">
        <v>26.8</v>
      </c>
      <c r="BL1611" s="119">
        <v>0</v>
      </c>
      <c r="BM1611" s="119" t="s">
        <v>706</v>
      </c>
    </row>
    <row r="1612" spans="1:65" s="119" customFormat="1" ht="11.4" x14ac:dyDescent="0.2">
      <c r="A1612" s="119" t="s">
        <v>134</v>
      </c>
      <c r="B1612" s="119">
        <v>394</v>
      </c>
      <c r="C1612" s="119">
        <v>12</v>
      </c>
      <c r="D1612" s="119">
        <v>364</v>
      </c>
      <c r="E1612" s="119">
        <v>2</v>
      </c>
      <c r="F1612" s="119">
        <v>13</v>
      </c>
      <c r="G1612" s="119">
        <v>2</v>
      </c>
      <c r="H1612" s="119">
        <v>1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3.0529999999999999</v>
      </c>
      <c r="P1612" s="119">
        <v>92.37</v>
      </c>
      <c r="Q1612" s="119">
        <v>0.50900000000000001</v>
      </c>
      <c r="R1612" s="119">
        <v>3.0529999999999999</v>
      </c>
      <c r="S1612" s="119">
        <v>0.50900000000000001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600</v>
      </c>
      <c r="AB1612" s="119" t="s">
        <v>469</v>
      </c>
      <c r="AC1612" s="119" t="s">
        <v>417</v>
      </c>
      <c r="AD1612" s="119" t="s">
        <v>565</v>
      </c>
      <c r="AE1612" s="119" t="s">
        <v>403</v>
      </c>
      <c r="AF1612" s="119" t="s">
        <v>421</v>
      </c>
      <c r="AG1612" s="119" t="s">
        <v>403</v>
      </c>
      <c r="AH1612" s="119" t="s">
        <v>54</v>
      </c>
      <c r="AI1612" s="119" t="s">
        <v>54</v>
      </c>
      <c r="AJ1612" s="119" t="s">
        <v>459</v>
      </c>
      <c r="AK1612" s="119" t="s">
        <v>54</v>
      </c>
      <c r="AL1612" s="119" t="s">
        <v>54</v>
      </c>
      <c r="AM1612" s="119">
        <v>0</v>
      </c>
      <c r="AN1612" s="119">
        <v>1</v>
      </c>
      <c r="AO1612" s="119">
        <v>3</v>
      </c>
      <c r="AP1612" s="119">
        <v>39</v>
      </c>
      <c r="AQ1612" s="119">
        <v>162</v>
      </c>
      <c r="AR1612" s="119">
        <v>155</v>
      </c>
      <c r="AS1612" s="119">
        <v>29</v>
      </c>
      <c r="AT1612" s="119">
        <v>3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24.8</v>
      </c>
      <c r="BI1612" s="119">
        <v>24.8</v>
      </c>
      <c r="BJ1612" s="119">
        <v>28.7</v>
      </c>
      <c r="BK1612" s="119">
        <v>31.3</v>
      </c>
      <c r="BL1612" s="119">
        <v>2</v>
      </c>
      <c r="BM1612" s="119" t="s">
        <v>705</v>
      </c>
    </row>
    <row r="1613" spans="1:65" s="119" customFormat="1" ht="11.4" x14ac:dyDescent="0.2">
      <c r="A1613" s="119" t="s">
        <v>134</v>
      </c>
      <c r="B1613" s="119">
        <v>313</v>
      </c>
      <c r="C1613" s="119">
        <v>11</v>
      </c>
      <c r="D1613" s="119">
        <v>284</v>
      </c>
      <c r="E1613" s="119">
        <v>1</v>
      </c>
      <c r="F1613" s="119">
        <v>14</v>
      </c>
      <c r="G1613" s="119">
        <v>1</v>
      </c>
      <c r="H1613" s="119">
        <v>1</v>
      </c>
      <c r="I1613" s="119">
        <v>0</v>
      </c>
      <c r="J1613" s="119">
        <v>1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3.5259999999999998</v>
      </c>
      <c r="P1613" s="119">
        <v>91.03</v>
      </c>
      <c r="Q1613" s="119">
        <v>0.32100000000000001</v>
      </c>
      <c r="R1613" s="119">
        <v>4.1669999999999998</v>
      </c>
      <c r="S1613" s="119">
        <v>0</v>
      </c>
      <c r="T1613" s="119">
        <v>0.32100000000000001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414</v>
      </c>
      <c r="AB1613" s="119" t="s">
        <v>401</v>
      </c>
      <c r="AC1613" s="119" t="s">
        <v>509</v>
      </c>
      <c r="AD1613" s="119" t="s">
        <v>430</v>
      </c>
      <c r="AE1613" s="119" t="s">
        <v>409</v>
      </c>
      <c r="AF1613" s="119" t="s">
        <v>415</v>
      </c>
      <c r="AG1613" s="119" t="s">
        <v>606</v>
      </c>
      <c r="AH1613" s="119" t="s">
        <v>430</v>
      </c>
      <c r="AI1613" s="119" t="s">
        <v>54</v>
      </c>
      <c r="AJ1613" s="119" t="s">
        <v>54</v>
      </c>
      <c r="AK1613" s="119" t="s">
        <v>54</v>
      </c>
      <c r="AL1613" s="119" t="s">
        <v>54</v>
      </c>
      <c r="AM1613" s="119">
        <v>0</v>
      </c>
      <c r="AN1613" s="119">
        <v>5</v>
      </c>
      <c r="AO1613" s="119">
        <v>11</v>
      </c>
      <c r="AP1613" s="119">
        <v>51</v>
      </c>
      <c r="AQ1613" s="119">
        <v>169</v>
      </c>
      <c r="AR1613" s="119">
        <v>66</v>
      </c>
      <c r="AS1613" s="119">
        <v>9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22.4</v>
      </c>
      <c r="BI1613" s="119">
        <v>22.7</v>
      </c>
      <c r="BJ1613" s="119">
        <v>26.3</v>
      </c>
      <c r="BK1613" s="119">
        <v>28.7</v>
      </c>
      <c r="BL1613" s="119">
        <v>1</v>
      </c>
      <c r="BM1613" s="119" t="s">
        <v>706</v>
      </c>
    </row>
    <row r="1614" spans="1:65" s="119" customFormat="1" ht="11.4" x14ac:dyDescent="0.2">
      <c r="A1614" s="119" t="s">
        <v>138</v>
      </c>
      <c r="B1614" s="119">
        <v>352</v>
      </c>
      <c r="C1614" s="119">
        <v>10</v>
      </c>
      <c r="D1614" s="119">
        <v>321</v>
      </c>
      <c r="E1614" s="119">
        <v>3</v>
      </c>
      <c r="F1614" s="119">
        <v>13</v>
      </c>
      <c r="G1614" s="119">
        <v>4</v>
      </c>
      <c r="H1614" s="119">
        <v>1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2.8410000000000002</v>
      </c>
      <c r="P1614" s="119">
        <v>91.19</v>
      </c>
      <c r="Q1614" s="119">
        <v>0.56799999999999995</v>
      </c>
      <c r="R1614" s="119">
        <v>3.4089999999999998</v>
      </c>
      <c r="S1614" s="119">
        <v>1.1359999999999999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457</v>
      </c>
      <c r="AB1614" s="119" t="s">
        <v>563</v>
      </c>
      <c r="AC1614" s="119" t="s">
        <v>397</v>
      </c>
      <c r="AD1614" s="119" t="s">
        <v>461</v>
      </c>
      <c r="AE1614" s="119" t="s">
        <v>428</v>
      </c>
      <c r="AF1614" s="119" t="s">
        <v>462</v>
      </c>
      <c r="AG1614" s="119" t="s">
        <v>54</v>
      </c>
      <c r="AH1614" s="119" t="s">
        <v>448</v>
      </c>
      <c r="AI1614" s="119" t="s">
        <v>54</v>
      </c>
      <c r="AJ1614" s="119" t="s">
        <v>430</v>
      </c>
      <c r="AK1614" s="119" t="s">
        <v>54</v>
      </c>
      <c r="AL1614" s="119" t="s">
        <v>54</v>
      </c>
      <c r="AM1614" s="119">
        <v>0</v>
      </c>
      <c r="AN1614" s="119">
        <v>1</v>
      </c>
      <c r="AO1614" s="119">
        <v>4</v>
      </c>
      <c r="AP1614" s="119">
        <v>24</v>
      </c>
      <c r="AQ1614" s="119">
        <v>135</v>
      </c>
      <c r="AR1614" s="119">
        <v>148</v>
      </c>
      <c r="AS1614" s="119">
        <v>34</v>
      </c>
      <c r="AT1614" s="119">
        <v>6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25.4</v>
      </c>
      <c r="BI1614" s="119">
        <v>25.3</v>
      </c>
      <c r="BJ1614" s="119">
        <v>29.4</v>
      </c>
      <c r="BK1614" s="119">
        <v>32.4</v>
      </c>
      <c r="BL1614" s="119">
        <v>4</v>
      </c>
      <c r="BM1614" s="119" t="s">
        <v>705</v>
      </c>
    </row>
    <row r="1615" spans="1:65" s="119" customFormat="1" ht="11.4" x14ac:dyDescent="0.2">
      <c r="A1615" s="119" t="s">
        <v>138</v>
      </c>
      <c r="B1615" s="119">
        <v>226</v>
      </c>
      <c r="C1615" s="119">
        <v>7</v>
      </c>
      <c r="D1615" s="119">
        <v>211</v>
      </c>
      <c r="E1615" s="119">
        <v>1</v>
      </c>
      <c r="F1615" s="119">
        <v>7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2.6549999999999998</v>
      </c>
      <c r="P1615" s="119">
        <v>92.92</v>
      </c>
      <c r="Q1615" s="119">
        <v>0</v>
      </c>
      <c r="R1615" s="119">
        <v>3.097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386</v>
      </c>
      <c r="AB1615" s="119" t="s">
        <v>418</v>
      </c>
      <c r="AC1615" s="119" t="s">
        <v>432</v>
      </c>
      <c r="AD1615" s="119" t="s">
        <v>401</v>
      </c>
      <c r="AE1615" s="119" t="s">
        <v>431</v>
      </c>
      <c r="AF1615" s="119" t="s">
        <v>452</v>
      </c>
      <c r="AG1615" s="119" t="s">
        <v>459</v>
      </c>
      <c r="AH1615" s="119" t="s">
        <v>54</v>
      </c>
      <c r="AI1615" s="119" t="s">
        <v>54</v>
      </c>
      <c r="AJ1615" s="119" t="s">
        <v>54</v>
      </c>
      <c r="AK1615" s="119" t="s">
        <v>54</v>
      </c>
      <c r="AL1615" s="119" t="s">
        <v>54</v>
      </c>
      <c r="AM1615" s="119">
        <v>0</v>
      </c>
      <c r="AN1615" s="119">
        <v>2</v>
      </c>
      <c r="AO1615" s="119">
        <v>5</v>
      </c>
      <c r="AP1615" s="119">
        <v>22</v>
      </c>
      <c r="AQ1615" s="119">
        <v>124</v>
      </c>
      <c r="AR1615" s="119">
        <v>63</v>
      </c>
      <c r="AS1615" s="119">
        <v>8</v>
      </c>
      <c r="AT1615" s="119">
        <v>2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23.6</v>
      </c>
      <c r="BI1615" s="119">
        <v>23.7</v>
      </c>
      <c r="BJ1615" s="119">
        <v>27</v>
      </c>
      <c r="BK1615" s="119">
        <v>29.6</v>
      </c>
      <c r="BL1615" s="119">
        <v>1</v>
      </c>
      <c r="BM1615" s="119" t="s">
        <v>706</v>
      </c>
    </row>
    <row r="1616" spans="1:65" s="119" customFormat="1" ht="11.4" x14ac:dyDescent="0.2">
      <c r="A1616" s="119" t="s">
        <v>142</v>
      </c>
      <c r="B1616" s="119">
        <v>295</v>
      </c>
      <c r="C1616" s="119">
        <v>7</v>
      </c>
      <c r="D1616" s="119">
        <v>263</v>
      </c>
      <c r="E1616" s="119">
        <v>1</v>
      </c>
      <c r="F1616" s="119">
        <v>21</v>
      </c>
      <c r="G1616" s="119">
        <v>2</v>
      </c>
      <c r="H1616" s="119">
        <v>1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2.0409999999999999</v>
      </c>
      <c r="P1616" s="119">
        <v>89.12</v>
      </c>
      <c r="Q1616" s="119">
        <v>0.34</v>
      </c>
      <c r="R1616" s="119">
        <v>6.8029999999999999</v>
      </c>
      <c r="S1616" s="119">
        <v>0.68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523</v>
      </c>
      <c r="AB1616" s="119" t="s">
        <v>562</v>
      </c>
      <c r="AC1616" s="119" t="s">
        <v>427</v>
      </c>
      <c r="AD1616" s="119" t="s">
        <v>596</v>
      </c>
      <c r="AE1616" s="119" t="s">
        <v>548</v>
      </c>
      <c r="AF1616" s="119" t="s">
        <v>453</v>
      </c>
      <c r="AG1616" s="119" t="s">
        <v>54</v>
      </c>
      <c r="AH1616" s="119" t="s">
        <v>54</v>
      </c>
      <c r="AI1616" s="119" t="s">
        <v>562</v>
      </c>
      <c r="AJ1616" s="119" t="s">
        <v>54</v>
      </c>
      <c r="AK1616" s="119" t="s">
        <v>54</v>
      </c>
      <c r="AL1616" s="119" t="s">
        <v>54</v>
      </c>
      <c r="AM1616" s="119">
        <v>0</v>
      </c>
      <c r="AN1616" s="119">
        <v>0</v>
      </c>
      <c r="AO1616" s="119">
        <v>2</v>
      </c>
      <c r="AP1616" s="119">
        <v>18</v>
      </c>
      <c r="AQ1616" s="119">
        <v>97</v>
      </c>
      <c r="AR1616" s="119">
        <v>124</v>
      </c>
      <c r="AS1616" s="119">
        <v>43</v>
      </c>
      <c r="AT1616" s="119">
        <v>8</v>
      </c>
      <c r="AU1616" s="119">
        <v>3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26.4</v>
      </c>
      <c r="BI1616" s="119">
        <v>25.9</v>
      </c>
      <c r="BJ1616" s="119">
        <v>30.8</v>
      </c>
      <c r="BK1616" s="119">
        <v>34.299999999999997</v>
      </c>
      <c r="BL1616" s="119">
        <v>7</v>
      </c>
      <c r="BM1616" s="119" t="s">
        <v>705</v>
      </c>
    </row>
    <row r="1617" spans="1:65" s="119" customFormat="1" ht="11.4" x14ac:dyDescent="0.2">
      <c r="A1617" s="119" t="s">
        <v>142</v>
      </c>
      <c r="B1617" s="119">
        <v>184</v>
      </c>
      <c r="C1617" s="119">
        <v>4</v>
      </c>
      <c r="D1617" s="119">
        <v>171</v>
      </c>
      <c r="E1617" s="119">
        <v>0</v>
      </c>
      <c r="F1617" s="119">
        <v>7</v>
      </c>
      <c r="G1617" s="119">
        <v>1</v>
      </c>
      <c r="H1617" s="119">
        <v>0</v>
      </c>
      <c r="I1617" s="119">
        <v>0</v>
      </c>
      <c r="J1617" s="119">
        <v>1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1.63</v>
      </c>
      <c r="P1617" s="119">
        <v>92.93</v>
      </c>
      <c r="Q1617" s="119">
        <v>0</v>
      </c>
      <c r="R1617" s="119">
        <v>3.8039999999999998</v>
      </c>
      <c r="S1617" s="119">
        <v>0.54300000000000004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414</v>
      </c>
      <c r="AB1617" s="119" t="s">
        <v>448</v>
      </c>
      <c r="AC1617" s="119" t="s">
        <v>534</v>
      </c>
      <c r="AD1617" s="119" t="s">
        <v>402</v>
      </c>
      <c r="AE1617" s="119" t="s">
        <v>419</v>
      </c>
      <c r="AF1617" s="119" t="s">
        <v>454</v>
      </c>
      <c r="AG1617" s="119" t="s">
        <v>54</v>
      </c>
      <c r="AH1617" s="119" t="s">
        <v>432</v>
      </c>
      <c r="AI1617" s="119" t="s">
        <v>54</v>
      </c>
      <c r="AJ1617" s="119" t="s">
        <v>54</v>
      </c>
      <c r="AK1617" s="119" t="s">
        <v>54</v>
      </c>
      <c r="AL1617" s="119" t="s">
        <v>54</v>
      </c>
      <c r="AM1617" s="119">
        <v>0</v>
      </c>
      <c r="AN1617" s="119">
        <v>1</v>
      </c>
      <c r="AO1617" s="119">
        <v>4</v>
      </c>
      <c r="AP1617" s="119">
        <v>19</v>
      </c>
      <c r="AQ1617" s="119">
        <v>93</v>
      </c>
      <c r="AR1617" s="119">
        <v>57</v>
      </c>
      <c r="AS1617" s="119">
        <v>8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23.8</v>
      </c>
      <c r="BI1617" s="119">
        <v>23.9</v>
      </c>
      <c r="BJ1617" s="119">
        <v>27.4</v>
      </c>
      <c r="BK1617" s="119">
        <v>30.1</v>
      </c>
      <c r="BL1617" s="119">
        <v>1</v>
      </c>
      <c r="BM1617" s="119" t="s">
        <v>706</v>
      </c>
    </row>
    <row r="1618" spans="1:65" s="119" customFormat="1" ht="11.4" x14ac:dyDescent="0.2">
      <c r="A1618" s="119" t="s">
        <v>146</v>
      </c>
      <c r="B1618" s="119">
        <v>201</v>
      </c>
      <c r="C1618" s="119">
        <v>8</v>
      </c>
      <c r="D1618" s="119">
        <v>178</v>
      </c>
      <c r="E1618" s="119">
        <v>0</v>
      </c>
      <c r="F1618" s="119">
        <v>13</v>
      </c>
      <c r="G1618" s="119">
        <v>1</v>
      </c>
      <c r="H1618" s="119">
        <v>0</v>
      </c>
      <c r="I1618" s="119">
        <v>0</v>
      </c>
      <c r="J1618" s="119">
        <v>1</v>
      </c>
      <c r="K1618" s="119">
        <v>0</v>
      </c>
      <c r="L1618" s="119">
        <v>0</v>
      </c>
      <c r="M1618" s="119">
        <v>0</v>
      </c>
      <c r="N1618" s="119">
        <v>0</v>
      </c>
      <c r="O1618" s="119">
        <v>3.4830000000000001</v>
      </c>
      <c r="P1618" s="119">
        <v>88.06</v>
      </c>
      <c r="Q1618" s="119">
        <v>0</v>
      </c>
      <c r="R1618" s="119">
        <v>6.468</v>
      </c>
      <c r="S1618" s="119">
        <v>0.498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439</v>
      </c>
      <c r="AB1618" s="119" t="s">
        <v>475</v>
      </c>
      <c r="AC1618" s="119" t="s">
        <v>566</v>
      </c>
      <c r="AD1618" s="119" t="s">
        <v>534</v>
      </c>
      <c r="AE1618" s="119" t="s">
        <v>556</v>
      </c>
      <c r="AF1618" s="119" t="s">
        <v>54</v>
      </c>
      <c r="AG1618" s="119" t="s">
        <v>54</v>
      </c>
      <c r="AH1618" s="119" t="s">
        <v>417</v>
      </c>
      <c r="AI1618" s="119" t="s">
        <v>54</v>
      </c>
      <c r="AJ1618" s="119" t="s">
        <v>54</v>
      </c>
      <c r="AK1618" s="119" t="s">
        <v>54</v>
      </c>
      <c r="AL1618" s="119" t="s">
        <v>54</v>
      </c>
      <c r="AM1618" s="119">
        <v>0</v>
      </c>
      <c r="AN1618" s="119">
        <v>1</v>
      </c>
      <c r="AO1618" s="119">
        <v>1</v>
      </c>
      <c r="AP1618" s="119">
        <v>7</v>
      </c>
      <c r="AQ1618" s="119">
        <v>50</v>
      </c>
      <c r="AR1618" s="119">
        <v>91</v>
      </c>
      <c r="AS1618" s="119">
        <v>40</v>
      </c>
      <c r="AT1618" s="119">
        <v>8</v>
      </c>
      <c r="AU1618" s="119">
        <v>2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27.4</v>
      </c>
      <c r="BI1618" s="119">
        <v>27.3</v>
      </c>
      <c r="BJ1618" s="119">
        <v>31.9</v>
      </c>
      <c r="BK1618" s="119">
        <v>35.299999999999997</v>
      </c>
      <c r="BL1618" s="119">
        <v>5</v>
      </c>
      <c r="BM1618" s="119" t="s">
        <v>705</v>
      </c>
    </row>
    <row r="1619" spans="1:65" s="119" customFormat="1" ht="11.4" x14ac:dyDescent="0.2">
      <c r="A1619" s="119" t="s">
        <v>146</v>
      </c>
      <c r="B1619" s="119">
        <v>126</v>
      </c>
      <c r="C1619" s="119">
        <v>4</v>
      </c>
      <c r="D1619" s="119">
        <v>115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3.2</v>
      </c>
      <c r="P1619" s="119">
        <v>92</v>
      </c>
      <c r="Q1619" s="119">
        <v>0</v>
      </c>
      <c r="R1619" s="119">
        <v>4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444</v>
      </c>
      <c r="AB1619" s="119" t="s">
        <v>559</v>
      </c>
      <c r="AC1619" s="119" t="s">
        <v>394</v>
      </c>
      <c r="AD1619" s="119" t="s">
        <v>448</v>
      </c>
      <c r="AE1619" s="119" t="s">
        <v>495</v>
      </c>
      <c r="AF1619" s="119" t="s">
        <v>54</v>
      </c>
      <c r="AG1619" s="119" t="s">
        <v>54</v>
      </c>
      <c r="AH1619" s="119" t="s">
        <v>439</v>
      </c>
      <c r="AI1619" s="119" t="s">
        <v>54</v>
      </c>
      <c r="AJ1619" s="119" t="s">
        <v>54</v>
      </c>
      <c r="AK1619" s="119" t="s">
        <v>494</v>
      </c>
      <c r="AL1619" s="119" t="s">
        <v>54</v>
      </c>
      <c r="AM1619" s="119">
        <v>0</v>
      </c>
      <c r="AN1619" s="119">
        <v>0</v>
      </c>
      <c r="AO1619" s="119">
        <v>3</v>
      </c>
      <c r="AP1619" s="119">
        <v>10</v>
      </c>
      <c r="AQ1619" s="119">
        <v>48</v>
      </c>
      <c r="AR1619" s="119">
        <v>51</v>
      </c>
      <c r="AS1619" s="119">
        <v>13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25.1</v>
      </c>
      <c r="BI1619" s="119">
        <v>25.2</v>
      </c>
      <c r="BJ1619" s="119">
        <v>29.1</v>
      </c>
      <c r="BK1619" s="119">
        <v>31.9</v>
      </c>
      <c r="BL1619" s="119">
        <v>1</v>
      </c>
      <c r="BM1619" s="119" t="s">
        <v>706</v>
      </c>
    </row>
    <row r="1620" spans="1:65" s="120" customFormat="1" ht="12" x14ac:dyDescent="0.25">
      <c r="A1620" s="120" t="s">
        <v>150</v>
      </c>
      <c r="B1620" s="120">
        <v>7514</v>
      </c>
      <c r="C1620" s="120">
        <v>162</v>
      </c>
      <c r="D1620" s="120">
        <v>6649</v>
      </c>
      <c r="E1620" s="120">
        <v>96</v>
      </c>
      <c r="F1620" s="120">
        <v>514</v>
      </c>
      <c r="G1620" s="120">
        <v>34</v>
      </c>
      <c r="H1620" s="120">
        <v>26</v>
      </c>
      <c r="I1620" s="120">
        <v>6</v>
      </c>
      <c r="J1620" s="120">
        <v>10</v>
      </c>
      <c r="K1620" s="120">
        <v>3</v>
      </c>
      <c r="L1620" s="120">
        <v>10</v>
      </c>
      <c r="M1620" s="120">
        <v>1</v>
      </c>
      <c r="N1620" s="120">
        <v>4</v>
      </c>
      <c r="O1620" s="120">
        <v>2.1560000000000001</v>
      </c>
      <c r="P1620" s="120">
        <v>88.47</v>
      </c>
      <c r="Q1620" s="120">
        <v>1.264</v>
      </c>
      <c r="R1620" s="120">
        <v>6.8410000000000002</v>
      </c>
      <c r="S1620" s="120">
        <v>0.45200000000000001</v>
      </c>
      <c r="T1620" s="120">
        <v>0.34599999999999997</v>
      </c>
      <c r="U1620" s="120">
        <v>6.7000000000000004E-2</v>
      </c>
      <c r="V1620" s="120">
        <v>0.13300000000000001</v>
      </c>
      <c r="W1620" s="120">
        <v>0.04</v>
      </c>
      <c r="X1620" s="120">
        <v>0.13300000000000001</v>
      </c>
      <c r="Y1620" s="120">
        <v>0</v>
      </c>
      <c r="Z1620" s="120">
        <v>0.04</v>
      </c>
      <c r="AA1620" s="120" t="s">
        <v>389</v>
      </c>
      <c r="AB1620" s="120" t="s">
        <v>392</v>
      </c>
      <c r="AC1620" s="120" t="s">
        <v>422</v>
      </c>
      <c r="AD1620" s="120" t="s">
        <v>386</v>
      </c>
      <c r="AE1620" s="120" t="s">
        <v>516</v>
      </c>
      <c r="AF1620" s="120" t="s">
        <v>500</v>
      </c>
      <c r="AG1620" s="120" t="s">
        <v>493</v>
      </c>
      <c r="AH1620" s="120" t="s">
        <v>503</v>
      </c>
      <c r="AI1620" s="120" t="s">
        <v>495</v>
      </c>
      <c r="AJ1620" s="120" t="s">
        <v>504</v>
      </c>
      <c r="AK1620" s="120" t="s">
        <v>499</v>
      </c>
      <c r="AL1620" s="120" t="s">
        <v>488</v>
      </c>
      <c r="AM1620" s="120">
        <v>13</v>
      </c>
      <c r="AN1620" s="120">
        <v>274</v>
      </c>
      <c r="AO1620" s="120">
        <v>1139</v>
      </c>
      <c r="AP1620" s="120">
        <v>2131</v>
      </c>
      <c r="AQ1620" s="120">
        <v>2746</v>
      </c>
      <c r="AR1620" s="120">
        <v>1081</v>
      </c>
      <c r="AS1620" s="120">
        <v>114</v>
      </c>
      <c r="AT1620" s="120">
        <v>12</v>
      </c>
      <c r="AU1620" s="120">
        <v>2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19.899999999999999</v>
      </c>
      <c r="BI1620" s="120">
        <v>20.399999999999999</v>
      </c>
      <c r="BJ1620" s="120">
        <v>25.2</v>
      </c>
      <c r="BK1620" s="120">
        <v>27.8</v>
      </c>
      <c r="BL1620" s="120">
        <v>9</v>
      </c>
      <c r="BM1620" s="120" t="s">
        <v>705</v>
      </c>
    </row>
    <row r="1621" spans="1:65" s="120" customFormat="1" ht="12" x14ac:dyDescent="0.25">
      <c r="A1621" s="120" t="s">
        <v>150</v>
      </c>
      <c r="B1621" s="120">
        <v>6810</v>
      </c>
      <c r="C1621" s="120">
        <v>216</v>
      </c>
      <c r="D1621" s="120">
        <v>6099</v>
      </c>
      <c r="E1621" s="120">
        <v>31</v>
      </c>
      <c r="F1621" s="120">
        <v>375</v>
      </c>
      <c r="G1621" s="120">
        <v>28</v>
      </c>
      <c r="H1621" s="120">
        <v>46</v>
      </c>
      <c r="I1621" s="120">
        <v>4</v>
      </c>
      <c r="J1621" s="120">
        <v>3</v>
      </c>
      <c r="K1621" s="120">
        <v>4</v>
      </c>
      <c r="L1621" s="120">
        <v>4</v>
      </c>
      <c r="M1621" s="120">
        <v>0</v>
      </c>
      <c r="N1621" s="120">
        <v>0</v>
      </c>
      <c r="O1621" s="120">
        <v>3.1579999999999999</v>
      </c>
      <c r="P1621" s="120">
        <v>89.57</v>
      </c>
      <c r="Q1621" s="120">
        <v>0.441</v>
      </c>
      <c r="R1621" s="120">
        <v>5.5069999999999997</v>
      </c>
      <c r="S1621" s="120">
        <v>0.39700000000000002</v>
      </c>
      <c r="T1621" s="120">
        <v>0.67600000000000005</v>
      </c>
      <c r="U1621" s="120">
        <v>4.3999999999999997E-2</v>
      </c>
      <c r="V1621" s="120">
        <v>2.9000000000000001E-2</v>
      </c>
      <c r="W1621" s="120">
        <v>5.8999999999999997E-2</v>
      </c>
      <c r="X1621" s="120">
        <v>5.8999999999999997E-2</v>
      </c>
      <c r="Y1621" s="120">
        <v>0</v>
      </c>
      <c r="Z1621" s="120">
        <v>0</v>
      </c>
      <c r="AA1621" s="120" t="s">
        <v>518</v>
      </c>
      <c r="AB1621" s="120" t="s">
        <v>512</v>
      </c>
      <c r="AC1621" s="120" t="s">
        <v>387</v>
      </c>
      <c r="AD1621" s="120" t="s">
        <v>438</v>
      </c>
      <c r="AE1621" s="120" t="s">
        <v>510</v>
      </c>
      <c r="AF1621" s="120" t="s">
        <v>494</v>
      </c>
      <c r="AG1621" s="120" t="s">
        <v>489</v>
      </c>
      <c r="AH1621" s="120" t="s">
        <v>491</v>
      </c>
      <c r="AI1621" s="120" t="s">
        <v>501</v>
      </c>
      <c r="AJ1621" s="120" t="s">
        <v>406</v>
      </c>
      <c r="AK1621" s="120" t="s">
        <v>391</v>
      </c>
      <c r="AL1621" s="120" t="s">
        <v>385</v>
      </c>
      <c r="AM1621" s="120">
        <v>32</v>
      </c>
      <c r="AN1621" s="120">
        <v>351</v>
      </c>
      <c r="AO1621" s="120">
        <v>1104</v>
      </c>
      <c r="AP1621" s="120">
        <v>2034</v>
      </c>
      <c r="AQ1621" s="120">
        <v>2623</v>
      </c>
      <c r="AR1621" s="120">
        <v>611</v>
      </c>
      <c r="AS1621" s="120">
        <v>44</v>
      </c>
      <c r="AT1621" s="120">
        <v>7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19.100000000000001</v>
      </c>
      <c r="BI1621" s="120">
        <v>19.8</v>
      </c>
      <c r="BJ1621" s="120">
        <v>24</v>
      </c>
      <c r="BK1621" s="120">
        <v>26.3</v>
      </c>
      <c r="BL1621" s="120">
        <v>9</v>
      </c>
      <c r="BM1621" s="120" t="s">
        <v>706</v>
      </c>
    </row>
    <row r="1622" spans="1:65" s="120" customFormat="1" ht="12" x14ac:dyDescent="0.25">
      <c r="A1622" s="120" t="s">
        <v>151</v>
      </c>
      <c r="B1622" s="120">
        <v>8971</v>
      </c>
      <c r="C1622" s="120">
        <v>201</v>
      </c>
      <c r="D1622" s="120">
        <v>7965</v>
      </c>
      <c r="E1622" s="120">
        <v>106</v>
      </c>
      <c r="F1622" s="120">
        <v>582</v>
      </c>
      <c r="G1622" s="120">
        <v>50</v>
      </c>
      <c r="H1622" s="120">
        <v>30</v>
      </c>
      <c r="I1622" s="120">
        <v>6</v>
      </c>
      <c r="J1622" s="120">
        <v>11</v>
      </c>
      <c r="K1622" s="120">
        <v>3</v>
      </c>
      <c r="L1622" s="120">
        <v>12</v>
      </c>
      <c r="M1622" s="120">
        <v>1</v>
      </c>
      <c r="N1622" s="120">
        <v>4</v>
      </c>
      <c r="O1622" s="120">
        <v>2.2410000000000001</v>
      </c>
      <c r="P1622" s="120">
        <v>88.79</v>
      </c>
      <c r="Q1622" s="120">
        <v>1.17</v>
      </c>
      <c r="R1622" s="120">
        <v>6.4880000000000004</v>
      </c>
      <c r="S1622" s="120">
        <v>0.55700000000000005</v>
      </c>
      <c r="T1622" s="120">
        <v>0.32300000000000001</v>
      </c>
      <c r="U1622" s="120">
        <v>6.7000000000000004E-2</v>
      </c>
      <c r="V1622" s="120">
        <v>0.111</v>
      </c>
      <c r="W1622" s="120">
        <v>3.3000000000000002E-2</v>
      </c>
      <c r="X1622" s="120">
        <v>0.13400000000000001</v>
      </c>
      <c r="Y1622" s="120">
        <v>0</v>
      </c>
      <c r="Z1622" s="120">
        <v>3.3000000000000002E-2</v>
      </c>
      <c r="AA1622" s="120" t="s">
        <v>426</v>
      </c>
      <c r="AB1622" s="120" t="s">
        <v>511</v>
      </c>
      <c r="AC1622" s="120" t="s">
        <v>507</v>
      </c>
      <c r="AD1622" s="120" t="s">
        <v>397</v>
      </c>
      <c r="AE1622" s="120" t="s">
        <v>432</v>
      </c>
      <c r="AF1622" s="120" t="s">
        <v>480</v>
      </c>
      <c r="AG1622" s="120" t="s">
        <v>503</v>
      </c>
      <c r="AH1622" s="120" t="s">
        <v>504</v>
      </c>
      <c r="AI1622" s="120" t="s">
        <v>415</v>
      </c>
      <c r="AJ1622" s="120" t="s">
        <v>507</v>
      </c>
      <c r="AK1622" s="120" t="s">
        <v>499</v>
      </c>
      <c r="AL1622" s="120" t="s">
        <v>518</v>
      </c>
      <c r="AM1622" s="120">
        <v>13</v>
      </c>
      <c r="AN1622" s="120">
        <v>279</v>
      </c>
      <c r="AO1622" s="120">
        <v>1165</v>
      </c>
      <c r="AP1622" s="120">
        <v>2299</v>
      </c>
      <c r="AQ1622" s="120">
        <v>3330</v>
      </c>
      <c r="AR1622" s="120">
        <v>1613</v>
      </c>
      <c r="AS1622" s="120">
        <v>232</v>
      </c>
      <c r="AT1622" s="120">
        <v>30</v>
      </c>
      <c r="AU1622" s="120">
        <v>4</v>
      </c>
      <c r="AV1622" s="120">
        <v>2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1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20.7</v>
      </c>
      <c r="BI1622" s="120">
        <v>21.1</v>
      </c>
      <c r="BJ1622" s="120">
        <v>26.1</v>
      </c>
      <c r="BK1622" s="120">
        <v>28.9</v>
      </c>
      <c r="BL1622" s="120">
        <v>20</v>
      </c>
      <c r="BM1622" s="120" t="s">
        <v>705</v>
      </c>
    </row>
    <row r="1623" spans="1:65" s="120" customFormat="1" ht="12" x14ac:dyDescent="0.25">
      <c r="A1623" s="120" t="s">
        <v>151</v>
      </c>
      <c r="B1623" s="120">
        <v>8086</v>
      </c>
      <c r="C1623" s="120">
        <v>254</v>
      </c>
      <c r="D1623" s="120">
        <v>7251</v>
      </c>
      <c r="E1623" s="120">
        <v>37</v>
      </c>
      <c r="F1623" s="120">
        <v>443</v>
      </c>
      <c r="G1623" s="120">
        <v>33</v>
      </c>
      <c r="H1623" s="120">
        <v>51</v>
      </c>
      <c r="I1623" s="120">
        <v>4</v>
      </c>
      <c r="J1623" s="120">
        <v>4</v>
      </c>
      <c r="K1623" s="120">
        <v>5</v>
      </c>
      <c r="L1623" s="120">
        <v>4</v>
      </c>
      <c r="M1623" s="120">
        <v>0</v>
      </c>
      <c r="N1623" s="120">
        <v>0</v>
      </c>
      <c r="O1623" s="120">
        <v>3.129</v>
      </c>
      <c r="P1623" s="120">
        <v>89.67</v>
      </c>
      <c r="Q1623" s="120">
        <v>0.44500000000000001</v>
      </c>
      <c r="R1623" s="120">
        <v>5.4790000000000001</v>
      </c>
      <c r="S1623" s="120">
        <v>0.40799999999999997</v>
      </c>
      <c r="T1623" s="120">
        <v>0.61799999999999999</v>
      </c>
      <c r="U1623" s="120">
        <v>4.9000000000000002E-2</v>
      </c>
      <c r="V1623" s="120">
        <v>3.6999999999999998E-2</v>
      </c>
      <c r="W1623" s="120">
        <v>4.9000000000000002E-2</v>
      </c>
      <c r="X1623" s="120">
        <v>4.9000000000000002E-2</v>
      </c>
      <c r="Y1623" s="120">
        <v>0</v>
      </c>
      <c r="Z1623" s="120">
        <v>0</v>
      </c>
      <c r="AA1623" s="120" t="s">
        <v>395</v>
      </c>
      <c r="AB1623" s="120" t="s">
        <v>437</v>
      </c>
      <c r="AC1623" s="120" t="s">
        <v>496</v>
      </c>
      <c r="AD1623" s="120" t="s">
        <v>399</v>
      </c>
      <c r="AE1623" s="120" t="s">
        <v>497</v>
      </c>
      <c r="AF1623" s="120" t="s">
        <v>479</v>
      </c>
      <c r="AG1623" s="120" t="s">
        <v>434</v>
      </c>
      <c r="AH1623" s="120" t="s">
        <v>517</v>
      </c>
      <c r="AI1623" s="120" t="s">
        <v>429</v>
      </c>
      <c r="AJ1623" s="120" t="s">
        <v>501</v>
      </c>
      <c r="AK1623" s="120" t="s">
        <v>391</v>
      </c>
      <c r="AL1623" s="120" t="s">
        <v>385</v>
      </c>
      <c r="AM1623" s="120">
        <v>34</v>
      </c>
      <c r="AN1623" s="120">
        <v>370</v>
      </c>
      <c r="AO1623" s="120">
        <v>1181</v>
      </c>
      <c r="AP1623" s="120">
        <v>2255</v>
      </c>
      <c r="AQ1623" s="120">
        <v>3252</v>
      </c>
      <c r="AR1623" s="120">
        <v>899</v>
      </c>
      <c r="AS1623" s="120">
        <v>77</v>
      </c>
      <c r="AT1623" s="120">
        <v>12</v>
      </c>
      <c r="AU1623" s="120">
        <v>2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19.600000000000001</v>
      </c>
      <c r="BI1623" s="120">
        <v>20.3</v>
      </c>
      <c r="BJ1623" s="120">
        <v>24.6</v>
      </c>
      <c r="BK1623" s="120">
        <v>26.9</v>
      </c>
      <c r="BL1623" s="120">
        <v>12</v>
      </c>
      <c r="BM1623" s="120" t="s">
        <v>706</v>
      </c>
    </row>
    <row r="1624" spans="1:65" s="120" customFormat="1" ht="12" x14ac:dyDescent="0.25">
      <c r="A1624" s="120" t="s">
        <v>152</v>
      </c>
      <c r="B1624" s="120">
        <v>9467</v>
      </c>
      <c r="C1624" s="120">
        <v>216</v>
      </c>
      <c r="D1624" s="120">
        <v>8406</v>
      </c>
      <c r="E1624" s="120">
        <v>108</v>
      </c>
      <c r="F1624" s="120">
        <v>616</v>
      </c>
      <c r="G1624" s="120">
        <v>54</v>
      </c>
      <c r="H1624" s="120">
        <v>30</v>
      </c>
      <c r="I1624" s="120">
        <v>6</v>
      </c>
      <c r="J1624" s="120">
        <v>11</v>
      </c>
      <c r="K1624" s="120">
        <v>4</v>
      </c>
      <c r="L1624" s="120">
        <v>12</v>
      </c>
      <c r="M1624" s="120">
        <v>1</v>
      </c>
      <c r="N1624" s="120">
        <v>4</v>
      </c>
      <c r="O1624" s="120">
        <v>2.2709999999999999</v>
      </c>
      <c r="P1624" s="120">
        <v>88.79</v>
      </c>
      <c r="Q1624" s="120">
        <v>1.1299999999999999</v>
      </c>
      <c r="R1624" s="120">
        <v>6.4969999999999999</v>
      </c>
      <c r="S1624" s="120">
        <v>0.56999999999999995</v>
      </c>
      <c r="T1624" s="120">
        <v>0.317</v>
      </c>
      <c r="U1624" s="120">
        <v>6.3E-2</v>
      </c>
      <c r="V1624" s="120">
        <v>0.11600000000000001</v>
      </c>
      <c r="W1624" s="120">
        <v>3.2000000000000001E-2</v>
      </c>
      <c r="X1624" s="120">
        <v>0.127</v>
      </c>
      <c r="Y1624" s="120">
        <v>0</v>
      </c>
      <c r="Z1624" s="120">
        <v>3.2000000000000001E-2</v>
      </c>
      <c r="AA1624" s="120" t="s">
        <v>386</v>
      </c>
      <c r="AB1624" s="120" t="s">
        <v>404</v>
      </c>
      <c r="AC1624" s="120" t="s">
        <v>502</v>
      </c>
      <c r="AD1624" s="120" t="s">
        <v>431</v>
      </c>
      <c r="AE1624" s="120" t="s">
        <v>430</v>
      </c>
      <c r="AF1624" s="120" t="s">
        <v>505</v>
      </c>
      <c r="AG1624" s="120" t="s">
        <v>503</v>
      </c>
      <c r="AH1624" s="120" t="s">
        <v>495</v>
      </c>
      <c r="AI1624" s="120" t="s">
        <v>491</v>
      </c>
      <c r="AJ1624" s="120" t="s">
        <v>507</v>
      </c>
      <c r="AK1624" s="120" t="s">
        <v>499</v>
      </c>
      <c r="AL1624" s="120" t="s">
        <v>518</v>
      </c>
      <c r="AM1624" s="120">
        <v>13</v>
      </c>
      <c r="AN1624" s="120">
        <v>280</v>
      </c>
      <c r="AO1624" s="120">
        <v>1168</v>
      </c>
      <c r="AP1624" s="120">
        <v>2325</v>
      </c>
      <c r="AQ1624" s="120">
        <v>3477</v>
      </c>
      <c r="AR1624" s="120">
        <v>1827</v>
      </c>
      <c r="AS1624" s="120">
        <v>315</v>
      </c>
      <c r="AT1624" s="120">
        <v>45</v>
      </c>
      <c r="AU1624" s="120">
        <v>9</v>
      </c>
      <c r="AV1624" s="120">
        <v>3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1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21</v>
      </c>
      <c r="BI1624" s="120">
        <v>21.4</v>
      </c>
      <c r="BJ1624" s="120">
        <v>26.5</v>
      </c>
      <c r="BK1624" s="120">
        <v>29.4</v>
      </c>
      <c r="BL1624" s="120">
        <v>33</v>
      </c>
      <c r="BM1624" s="120" t="s">
        <v>705</v>
      </c>
    </row>
    <row r="1625" spans="1:65" s="120" customFormat="1" ht="12" x14ac:dyDescent="0.25">
      <c r="A1625" s="120" t="s">
        <v>152</v>
      </c>
      <c r="B1625" s="120">
        <v>8396</v>
      </c>
      <c r="C1625" s="120">
        <v>261</v>
      </c>
      <c r="D1625" s="120">
        <v>7537</v>
      </c>
      <c r="E1625" s="120">
        <v>37</v>
      </c>
      <c r="F1625" s="120">
        <v>456</v>
      </c>
      <c r="G1625" s="120">
        <v>35</v>
      </c>
      <c r="H1625" s="120">
        <v>51</v>
      </c>
      <c r="I1625" s="120">
        <v>4</v>
      </c>
      <c r="J1625" s="120">
        <v>5</v>
      </c>
      <c r="K1625" s="120">
        <v>5</v>
      </c>
      <c r="L1625" s="120">
        <v>4</v>
      </c>
      <c r="M1625" s="120">
        <v>0</v>
      </c>
      <c r="N1625" s="120">
        <v>0</v>
      </c>
      <c r="O1625" s="120">
        <v>3.109</v>
      </c>
      <c r="P1625" s="120">
        <v>89.77</v>
      </c>
      <c r="Q1625" s="120">
        <v>0.441</v>
      </c>
      <c r="R1625" s="120">
        <v>5.431</v>
      </c>
      <c r="S1625" s="120">
        <v>0.41699999999999998</v>
      </c>
      <c r="T1625" s="120">
        <v>0.60699999999999998</v>
      </c>
      <c r="U1625" s="120">
        <v>4.8000000000000001E-2</v>
      </c>
      <c r="V1625" s="120">
        <v>4.8000000000000001E-2</v>
      </c>
      <c r="W1625" s="120">
        <v>4.8000000000000001E-2</v>
      </c>
      <c r="X1625" s="120">
        <v>4.8000000000000001E-2</v>
      </c>
      <c r="Y1625" s="120">
        <v>0</v>
      </c>
      <c r="Z1625" s="120">
        <v>0</v>
      </c>
      <c r="AA1625" s="120" t="s">
        <v>579</v>
      </c>
      <c r="AB1625" s="120" t="s">
        <v>392</v>
      </c>
      <c r="AC1625" s="120" t="s">
        <v>496</v>
      </c>
      <c r="AD1625" s="120" t="s">
        <v>413</v>
      </c>
      <c r="AE1625" s="120" t="s">
        <v>505</v>
      </c>
      <c r="AF1625" s="120" t="s">
        <v>479</v>
      </c>
      <c r="AG1625" s="120" t="s">
        <v>434</v>
      </c>
      <c r="AH1625" s="120" t="s">
        <v>440</v>
      </c>
      <c r="AI1625" s="120" t="s">
        <v>429</v>
      </c>
      <c r="AJ1625" s="120" t="s">
        <v>501</v>
      </c>
      <c r="AK1625" s="120" t="s">
        <v>422</v>
      </c>
      <c r="AL1625" s="120" t="s">
        <v>385</v>
      </c>
      <c r="AM1625" s="120">
        <v>34</v>
      </c>
      <c r="AN1625" s="120">
        <v>372</v>
      </c>
      <c r="AO1625" s="120">
        <v>1188</v>
      </c>
      <c r="AP1625" s="120">
        <v>2284</v>
      </c>
      <c r="AQ1625" s="120">
        <v>3393</v>
      </c>
      <c r="AR1625" s="120">
        <v>1007</v>
      </c>
      <c r="AS1625" s="120">
        <v>98</v>
      </c>
      <c r="AT1625" s="120">
        <v>15</v>
      </c>
      <c r="AU1625" s="120">
        <v>3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19.8</v>
      </c>
      <c r="BI1625" s="120">
        <v>20.5</v>
      </c>
      <c r="BJ1625" s="120">
        <v>24.7</v>
      </c>
      <c r="BK1625" s="120">
        <v>27.2</v>
      </c>
      <c r="BL1625" s="120">
        <v>14</v>
      </c>
      <c r="BM1625" s="120" t="s">
        <v>706</v>
      </c>
    </row>
    <row r="1626" spans="1:65" s="120" customFormat="1" ht="12" x14ac:dyDescent="0.25">
      <c r="A1626" s="120" t="s">
        <v>153</v>
      </c>
      <c r="B1626" s="120">
        <v>9937</v>
      </c>
      <c r="C1626" s="120">
        <v>232</v>
      </c>
      <c r="D1626" s="120">
        <v>8803</v>
      </c>
      <c r="E1626" s="120">
        <v>108</v>
      </c>
      <c r="F1626" s="120">
        <v>658</v>
      </c>
      <c r="G1626" s="120">
        <v>65</v>
      </c>
      <c r="H1626" s="120">
        <v>32</v>
      </c>
      <c r="I1626" s="120">
        <v>6</v>
      </c>
      <c r="J1626" s="120">
        <v>12</v>
      </c>
      <c r="K1626" s="120">
        <v>4</v>
      </c>
      <c r="L1626" s="120">
        <v>12</v>
      </c>
      <c r="M1626" s="120">
        <v>1</v>
      </c>
      <c r="N1626" s="120">
        <v>4</v>
      </c>
      <c r="O1626" s="120">
        <v>2.3250000000000002</v>
      </c>
      <c r="P1626" s="120">
        <v>88.6</v>
      </c>
      <c r="Q1626" s="120">
        <v>1.087</v>
      </c>
      <c r="R1626" s="120">
        <v>6.6120000000000001</v>
      </c>
      <c r="S1626" s="120">
        <v>0.65400000000000003</v>
      </c>
      <c r="T1626" s="120">
        <v>0.312</v>
      </c>
      <c r="U1626" s="120">
        <v>0.06</v>
      </c>
      <c r="V1626" s="120">
        <v>0.111</v>
      </c>
      <c r="W1626" s="120">
        <v>0.04</v>
      </c>
      <c r="X1626" s="120">
        <v>0.121</v>
      </c>
      <c r="Y1626" s="120">
        <v>0</v>
      </c>
      <c r="Z1626" s="120">
        <v>0.03</v>
      </c>
      <c r="AA1626" s="120" t="s">
        <v>384</v>
      </c>
      <c r="AB1626" s="120" t="s">
        <v>446</v>
      </c>
      <c r="AC1626" s="120" t="s">
        <v>398</v>
      </c>
      <c r="AD1626" s="120" t="s">
        <v>452</v>
      </c>
      <c r="AE1626" s="120" t="s">
        <v>421</v>
      </c>
      <c r="AF1626" s="120" t="s">
        <v>501</v>
      </c>
      <c r="AG1626" s="120" t="s">
        <v>503</v>
      </c>
      <c r="AH1626" s="120" t="s">
        <v>394</v>
      </c>
      <c r="AI1626" s="120" t="s">
        <v>576</v>
      </c>
      <c r="AJ1626" s="120" t="s">
        <v>502</v>
      </c>
      <c r="AK1626" s="120" t="s">
        <v>499</v>
      </c>
      <c r="AL1626" s="120" t="s">
        <v>518</v>
      </c>
      <c r="AM1626" s="120">
        <v>13</v>
      </c>
      <c r="AN1626" s="120">
        <v>281</v>
      </c>
      <c r="AO1626" s="120">
        <v>1169</v>
      </c>
      <c r="AP1626" s="120">
        <v>2334</v>
      </c>
      <c r="AQ1626" s="120">
        <v>3538</v>
      </c>
      <c r="AR1626" s="120">
        <v>2009</v>
      </c>
      <c r="AS1626" s="120">
        <v>468</v>
      </c>
      <c r="AT1626" s="120">
        <v>92</v>
      </c>
      <c r="AU1626" s="120">
        <v>21</v>
      </c>
      <c r="AV1626" s="120">
        <v>6</v>
      </c>
      <c r="AW1626" s="120">
        <v>2</v>
      </c>
      <c r="AX1626" s="120">
        <v>1</v>
      </c>
      <c r="AY1626" s="120">
        <v>0</v>
      </c>
      <c r="AZ1626" s="120">
        <v>0</v>
      </c>
      <c r="BA1626" s="120">
        <v>1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21.4</v>
      </c>
      <c r="BI1626" s="120">
        <v>21.7</v>
      </c>
      <c r="BJ1626" s="120">
        <v>27.1</v>
      </c>
      <c r="BK1626" s="120">
        <v>30.6</v>
      </c>
      <c r="BL1626" s="120">
        <v>70</v>
      </c>
      <c r="BM1626" s="120" t="s">
        <v>705</v>
      </c>
    </row>
    <row r="1627" spans="1:65" s="120" customFormat="1" ht="12" x14ac:dyDescent="0.25">
      <c r="A1627" s="120" t="s">
        <v>153</v>
      </c>
      <c r="B1627" s="120">
        <v>8830</v>
      </c>
      <c r="C1627" s="120">
        <v>277</v>
      </c>
      <c r="D1627" s="120">
        <v>7902</v>
      </c>
      <c r="E1627" s="120">
        <v>37</v>
      </c>
      <c r="F1627" s="120">
        <v>502</v>
      </c>
      <c r="G1627" s="120">
        <v>39</v>
      </c>
      <c r="H1627" s="120">
        <v>52</v>
      </c>
      <c r="I1627" s="120">
        <v>4</v>
      </c>
      <c r="J1627" s="120">
        <v>6</v>
      </c>
      <c r="K1627" s="120">
        <v>6</v>
      </c>
      <c r="L1627" s="120">
        <v>4</v>
      </c>
      <c r="M1627" s="120">
        <v>0</v>
      </c>
      <c r="N1627" s="120">
        <v>0</v>
      </c>
      <c r="O1627" s="120">
        <v>3.137</v>
      </c>
      <c r="P1627" s="120">
        <v>89.48</v>
      </c>
      <c r="Q1627" s="120">
        <v>0.41899999999999998</v>
      </c>
      <c r="R1627" s="120">
        <v>5.6740000000000004</v>
      </c>
      <c r="S1627" s="120">
        <v>0.442</v>
      </c>
      <c r="T1627" s="120">
        <v>0.58899999999999997</v>
      </c>
      <c r="U1627" s="120">
        <v>4.4999999999999998E-2</v>
      </c>
      <c r="V1627" s="120">
        <v>5.7000000000000002E-2</v>
      </c>
      <c r="W1627" s="120">
        <v>5.7000000000000002E-2</v>
      </c>
      <c r="X1627" s="120">
        <v>4.4999999999999998E-2</v>
      </c>
      <c r="Y1627" s="120">
        <v>0</v>
      </c>
      <c r="Z1627" s="120">
        <v>0</v>
      </c>
      <c r="AA1627" s="120" t="s">
        <v>429</v>
      </c>
      <c r="AB1627" s="120" t="s">
        <v>426</v>
      </c>
      <c r="AC1627" s="120" t="s">
        <v>491</v>
      </c>
      <c r="AD1627" s="120" t="s">
        <v>411</v>
      </c>
      <c r="AE1627" s="120" t="s">
        <v>383</v>
      </c>
      <c r="AF1627" s="120" t="s">
        <v>433</v>
      </c>
      <c r="AG1627" s="120" t="s">
        <v>492</v>
      </c>
      <c r="AH1627" s="120" t="s">
        <v>392</v>
      </c>
      <c r="AI1627" s="120" t="s">
        <v>382</v>
      </c>
      <c r="AJ1627" s="120" t="s">
        <v>493</v>
      </c>
      <c r="AK1627" s="120" t="s">
        <v>422</v>
      </c>
      <c r="AL1627" s="120" t="s">
        <v>385</v>
      </c>
      <c r="AM1627" s="120">
        <v>34</v>
      </c>
      <c r="AN1627" s="120">
        <v>373</v>
      </c>
      <c r="AO1627" s="120">
        <v>1192</v>
      </c>
      <c r="AP1627" s="120">
        <v>2308</v>
      </c>
      <c r="AQ1627" s="120">
        <v>3521</v>
      </c>
      <c r="AR1627" s="120">
        <v>1200</v>
      </c>
      <c r="AS1627" s="120">
        <v>161</v>
      </c>
      <c r="AT1627" s="120">
        <v>29</v>
      </c>
      <c r="AU1627" s="120">
        <v>7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20.100000000000001</v>
      </c>
      <c r="BI1627" s="120">
        <v>20.7</v>
      </c>
      <c r="BJ1627" s="120">
        <v>25.2</v>
      </c>
      <c r="BK1627" s="120">
        <v>28</v>
      </c>
      <c r="BL1627" s="120">
        <v>25</v>
      </c>
      <c r="BM1627" s="120" t="s">
        <v>706</v>
      </c>
    </row>
    <row r="1630" spans="1:65" s="115" customFormat="1" x14ac:dyDescent="0.25">
      <c r="A1630" s="115" t="s">
        <v>155</v>
      </c>
    </row>
    <row r="1632" spans="1:65" s="118" customFormat="1" ht="12" x14ac:dyDescent="0.25">
      <c r="A1632" s="118" t="s">
        <v>29</v>
      </c>
      <c r="B1632" s="118" t="s">
        <v>30</v>
      </c>
      <c r="C1632" s="118" t="s">
        <v>31</v>
      </c>
      <c r="D1632" s="118" t="s">
        <v>31</v>
      </c>
      <c r="E1632" s="118" t="s">
        <v>31</v>
      </c>
      <c r="F1632" s="118" t="s">
        <v>31</v>
      </c>
      <c r="G1632" s="118" t="s">
        <v>31</v>
      </c>
      <c r="H1632" s="118" t="s">
        <v>31</v>
      </c>
      <c r="I1632" s="118" t="s">
        <v>31</v>
      </c>
      <c r="J1632" s="118" t="s">
        <v>31</v>
      </c>
      <c r="K1632" s="118" t="s">
        <v>31</v>
      </c>
      <c r="L1632" s="118" t="s">
        <v>31</v>
      </c>
      <c r="M1632" s="118" t="s">
        <v>31</v>
      </c>
      <c r="N1632" s="118" t="s">
        <v>31</v>
      </c>
      <c r="O1632" s="118" t="s">
        <v>32</v>
      </c>
      <c r="P1632" s="118" t="s">
        <v>32</v>
      </c>
      <c r="Q1632" s="118" t="s">
        <v>32</v>
      </c>
      <c r="R1632" s="118" t="s">
        <v>32</v>
      </c>
      <c r="S1632" s="118" t="s">
        <v>32</v>
      </c>
      <c r="T1632" s="118" t="s">
        <v>32</v>
      </c>
      <c r="U1632" s="118" t="s">
        <v>32</v>
      </c>
      <c r="V1632" s="118" t="s">
        <v>32</v>
      </c>
      <c r="W1632" s="118" t="s">
        <v>32</v>
      </c>
      <c r="X1632" s="118" t="s">
        <v>32</v>
      </c>
      <c r="Y1632" s="118" t="s">
        <v>32</v>
      </c>
      <c r="Z1632" s="118" t="s">
        <v>32</v>
      </c>
      <c r="AA1632" s="118" t="s">
        <v>33</v>
      </c>
      <c r="AB1632" s="118" t="s">
        <v>33</v>
      </c>
      <c r="AC1632" s="118" t="s">
        <v>33</v>
      </c>
      <c r="AD1632" s="118" t="s">
        <v>33</v>
      </c>
      <c r="AE1632" s="118" t="s">
        <v>33</v>
      </c>
      <c r="AF1632" s="118" t="s">
        <v>33</v>
      </c>
      <c r="AG1632" s="118" t="s">
        <v>33</v>
      </c>
      <c r="AH1632" s="118" t="s">
        <v>33</v>
      </c>
      <c r="AI1632" s="118" t="s">
        <v>33</v>
      </c>
      <c r="AJ1632" s="118" t="s">
        <v>33</v>
      </c>
      <c r="AK1632" s="118" t="s">
        <v>33</v>
      </c>
      <c r="AL1632" s="118" t="s">
        <v>33</v>
      </c>
      <c r="AM1632" s="118" t="s">
        <v>34</v>
      </c>
      <c r="AN1632" s="118" t="s">
        <v>34</v>
      </c>
      <c r="AO1632" s="118" t="s">
        <v>34</v>
      </c>
      <c r="AP1632" s="118" t="s">
        <v>34</v>
      </c>
      <c r="AQ1632" s="118" t="s">
        <v>34</v>
      </c>
      <c r="AR1632" s="118" t="s">
        <v>34</v>
      </c>
      <c r="AS1632" s="118" t="s">
        <v>34</v>
      </c>
      <c r="AT1632" s="118" t="s">
        <v>34</v>
      </c>
      <c r="AU1632" s="118" t="s">
        <v>34</v>
      </c>
      <c r="AV1632" s="118" t="s">
        <v>34</v>
      </c>
      <c r="AW1632" s="118" t="s">
        <v>34</v>
      </c>
      <c r="AX1632" s="118" t="s">
        <v>34</v>
      </c>
      <c r="AY1632" s="118" t="s">
        <v>34</v>
      </c>
      <c r="AZ1632" s="118" t="s">
        <v>34</v>
      </c>
      <c r="BA1632" s="118" t="s">
        <v>34</v>
      </c>
      <c r="BB1632" s="118" t="s">
        <v>34</v>
      </c>
      <c r="BC1632" s="118" t="s">
        <v>34</v>
      </c>
      <c r="BD1632" s="118" t="s">
        <v>34</v>
      </c>
      <c r="BE1632" s="118" t="s">
        <v>34</v>
      </c>
      <c r="BF1632" s="118" t="s">
        <v>34</v>
      </c>
      <c r="BG1632" s="118" t="s">
        <v>34</v>
      </c>
      <c r="BH1632" s="118" t="s">
        <v>37</v>
      </c>
      <c r="BI1632" s="118" t="s">
        <v>35</v>
      </c>
      <c r="BJ1632" s="118" t="s">
        <v>36</v>
      </c>
      <c r="BK1632" s="118" t="s">
        <v>36</v>
      </c>
      <c r="BL1632" s="118" t="s">
        <v>38</v>
      </c>
      <c r="BM1632" s="118" t="s">
        <v>39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40</v>
      </c>
      <c r="D1633" s="118" t="s">
        <v>41</v>
      </c>
      <c r="E1633" s="118" t="s">
        <v>42</v>
      </c>
      <c r="F1633" s="118" t="s">
        <v>43</v>
      </c>
      <c r="G1633" s="118" t="s">
        <v>44</v>
      </c>
      <c r="H1633" s="118" t="s">
        <v>18</v>
      </c>
      <c r="I1633" s="118" t="s">
        <v>10</v>
      </c>
      <c r="J1633" s="118" t="s">
        <v>45</v>
      </c>
      <c r="K1633" s="118" t="s">
        <v>46</v>
      </c>
      <c r="L1633" s="118" t="s">
        <v>47</v>
      </c>
      <c r="M1633" s="118" t="s">
        <v>48</v>
      </c>
      <c r="N1633" s="118" t="s">
        <v>16</v>
      </c>
      <c r="O1633" s="118" t="s">
        <v>40</v>
      </c>
      <c r="P1633" s="118" t="s">
        <v>41</v>
      </c>
      <c r="Q1633" s="118" t="s">
        <v>42</v>
      </c>
      <c r="R1633" s="118" t="s">
        <v>43</v>
      </c>
      <c r="S1633" s="118" t="s">
        <v>44</v>
      </c>
      <c r="T1633" s="118" t="s">
        <v>18</v>
      </c>
      <c r="U1633" s="118" t="s">
        <v>10</v>
      </c>
      <c r="V1633" s="118" t="s">
        <v>45</v>
      </c>
      <c r="W1633" s="118" t="s">
        <v>46</v>
      </c>
      <c r="X1633" s="118" t="s">
        <v>47</v>
      </c>
      <c r="Y1633" s="118" t="s">
        <v>48</v>
      </c>
      <c r="Z1633" s="118" t="s">
        <v>16</v>
      </c>
      <c r="AA1633" s="118" t="s">
        <v>40</v>
      </c>
      <c r="AB1633" s="118" t="s">
        <v>41</v>
      </c>
      <c r="AC1633" s="118" t="s">
        <v>42</v>
      </c>
      <c r="AD1633" s="118" t="s">
        <v>43</v>
      </c>
      <c r="AE1633" s="118" t="s">
        <v>44</v>
      </c>
      <c r="AF1633" s="118" t="s">
        <v>18</v>
      </c>
      <c r="AG1633" s="118" t="s">
        <v>10</v>
      </c>
      <c r="AH1633" s="118" t="s">
        <v>45</v>
      </c>
      <c r="AI1633" s="118" t="s">
        <v>46</v>
      </c>
      <c r="AJ1633" s="118" t="s">
        <v>47</v>
      </c>
      <c r="AK1633" s="118" t="s">
        <v>48</v>
      </c>
      <c r="AL1633" s="118" t="s">
        <v>16</v>
      </c>
      <c r="AM1633" s="118" t="s">
        <v>9</v>
      </c>
      <c r="AN1633" s="118" t="s">
        <v>44</v>
      </c>
      <c r="AO1633" s="118" t="s">
        <v>47</v>
      </c>
      <c r="AP1633" s="118" t="s">
        <v>21</v>
      </c>
      <c r="AQ1633" s="118" t="s">
        <v>199</v>
      </c>
      <c r="AR1633" s="118" t="s">
        <v>49</v>
      </c>
      <c r="AS1633" s="118" t="s">
        <v>200</v>
      </c>
      <c r="AT1633" s="118" t="s">
        <v>201</v>
      </c>
      <c r="AU1633" s="118" t="s">
        <v>202</v>
      </c>
      <c r="AV1633" s="118" t="s">
        <v>203</v>
      </c>
      <c r="AW1633" s="118" t="s">
        <v>50</v>
      </c>
      <c r="AX1633" s="118" t="s">
        <v>204</v>
      </c>
      <c r="AY1633" s="118" t="s">
        <v>205</v>
      </c>
      <c r="AZ1633" s="118" t="s">
        <v>206</v>
      </c>
      <c r="BA1633" s="118" t="s">
        <v>207</v>
      </c>
      <c r="BB1633" s="118" t="s">
        <v>51</v>
      </c>
      <c r="BC1633" s="118" t="s">
        <v>208</v>
      </c>
      <c r="BD1633" s="118" t="s">
        <v>14</v>
      </c>
      <c r="BE1633" s="118" t="s">
        <v>209</v>
      </c>
      <c r="BF1633" s="118" t="s">
        <v>15</v>
      </c>
      <c r="BG1633" s="118" t="s">
        <v>197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381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44</v>
      </c>
      <c r="AN1634" s="118" t="s">
        <v>47</v>
      </c>
      <c r="AO1634" s="118" t="s">
        <v>21</v>
      </c>
      <c r="AP1634" s="118" t="s">
        <v>199</v>
      </c>
      <c r="AQ1634" s="118" t="s">
        <v>49</v>
      </c>
      <c r="AR1634" s="118" t="s">
        <v>200</v>
      </c>
      <c r="AS1634" s="118" t="s">
        <v>201</v>
      </c>
      <c r="AT1634" s="118" t="s">
        <v>202</v>
      </c>
      <c r="AU1634" s="118" t="s">
        <v>203</v>
      </c>
      <c r="AV1634" s="118" t="s">
        <v>50</v>
      </c>
      <c r="AW1634" s="118" t="s">
        <v>204</v>
      </c>
      <c r="AX1634" s="118" t="s">
        <v>205</v>
      </c>
      <c r="AY1634" s="118" t="s">
        <v>206</v>
      </c>
      <c r="AZ1634" s="118" t="s">
        <v>207</v>
      </c>
      <c r="BA1634" s="118" t="s">
        <v>51</v>
      </c>
      <c r="BB1634" s="118" t="s">
        <v>208</v>
      </c>
      <c r="BC1634" s="118" t="s">
        <v>14</v>
      </c>
      <c r="BD1634" s="118" t="s">
        <v>209</v>
      </c>
      <c r="BE1634" s="118" t="s">
        <v>15</v>
      </c>
      <c r="BF1634" s="118" t="s">
        <v>197</v>
      </c>
      <c r="BG1634" s="118" t="s">
        <v>210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156</v>
      </c>
      <c r="B1635" s="119">
        <v>10627</v>
      </c>
      <c r="C1635" s="119">
        <v>172</v>
      </c>
      <c r="D1635" s="119">
        <v>9419</v>
      </c>
      <c r="E1635" s="119">
        <v>117</v>
      </c>
      <c r="F1635" s="119">
        <v>808</v>
      </c>
      <c r="G1635" s="119">
        <v>40</v>
      </c>
      <c r="H1635" s="119">
        <v>33</v>
      </c>
      <c r="I1635" s="119">
        <v>5</v>
      </c>
      <c r="J1635" s="119">
        <v>18</v>
      </c>
      <c r="K1635" s="119">
        <v>0</v>
      </c>
      <c r="L1635" s="119">
        <v>12</v>
      </c>
      <c r="M1635" s="119">
        <v>0</v>
      </c>
      <c r="N1635" s="119">
        <v>3</v>
      </c>
      <c r="O1635" s="119">
        <v>1.619</v>
      </c>
      <c r="P1635" s="119">
        <v>88.63</v>
      </c>
      <c r="Q1635" s="119">
        <v>1.101</v>
      </c>
      <c r="R1635" s="119">
        <v>7.6029999999999998</v>
      </c>
      <c r="S1635" s="119">
        <v>0.376</v>
      </c>
      <c r="T1635" s="119">
        <v>0.311</v>
      </c>
      <c r="U1635" s="119">
        <v>4.7E-2</v>
      </c>
      <c r="V1635" s="119">
        <v>0.16900000000000001</v>
      </c>
      <c r="W1635" s="119">
        <v>0</v>
      </c>
      <c r="X1635" s="119">
        <v>0.113</v>
      </c>
      <c r="Y1635" s="119">
        <v>0</v>
      </c>
      <c r="Z1635" s="119">
        <v>2.8000000000000001E-2</v>
      </c>
      <c r="AA1635" s="119" t="s">
        <v>419</v>
      </c>
      <c r="AB1635" s="119" t="s">
        <v>511</v>
      </c>
      <c r="AC1635" s="119" t="s">
        <v>504</v>
      </c>
      <c r="AD1635" s="119" t="s">
        <v>411</v>
      </c>
      <c r="AE1635" s="119" t="s">
        <v>397</v>
      </c>
      <c r="AF1635" s="119" t="s">
        <v>497</v>
      </c>
      <c r="AG1635" s="119" t="s">
        <v>498</v>
      </c>
      <c r="AH1635" s="119" t="s">
        <v>496</v>
      </c>
      <c r="AI1635" s="119" t="s">
        <v>54</v>
      </c>
      <c r="AJ1635" s="119" t="s">
        <v>494</v>
      </c>
      <c r="AK1635" s="119" t="s">
        <v>54</v>
      </c>
      <c r="AL1635" s="119" t="s">
        <v>434</v>
      </c>
      <c r="AM1635" s="119">
        <v>8</v>
      </c>
      <c r="AN1635" s="119">
        <v>389</v>
      </c>
      <c r="AO1635" s="119">
        <v>1517</v>
      </c>
      <c r="AP1635" s="119">
        <v>2688</v>
      </c>
      <c r="AQ1635" s="119">
        <v>3732</v>
      </c>
      <c r="AR1635" s="119">
        <v>1790</v>
      </c>
      <c r="AS1635" s="119">
        <v>414</v>
      </c>
      <c r="AT1635" s="119">
        <v>70</v>
      </c>
      <c r="AU1635" s="119">
        <v>12</v>
      </c>
      <c r="AV1635" s="119">
        <v>3</v>
      </c>
      <c r="AW1635" s="119">
        <v>3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20.6</v>
      </c>
      <c r="BI1635" s="119">
        <v>20.9</v>
      </c>
      <c r="BJ1635" s="119">
        <v>26.3</v>
      </c>
      <c r="BK1635" s="119">
        <v>29.9</v>
      </c>
      <c r="BL1635" s="119">
        <v>49</v>
      </c>
      <c r="BM1635" s="119" t="s">
        <v>705</v>
      </c>
    </row>
    <row r="1636" spans="1:65" s="119" customFormat="1" ht="11.4" x14ac:dyDescent="0.2">
      <c r="A1636" s="119" t="s">
        <v>156</v>
      </c>
      <c r="B1636" s="119">
        <v>9049</v>
      </c>
      <c r="C1636" s="119">
        <v>261</v>
      </c>
      <c r="D1636" s="119">
        <v>8108</v>
      </c>
      <c r="E1636" s="119">
        <v>22</v>
      </c>
      <c r="F1636" s="119">
        <v>559</v>
      </c>
      <c r="G1636" s="119">
        <v>31</v>
      </c>
      <c r="H1636" s="119">
        <v>45</v>
      </c>
      <c r="I1636" s="119">
        <v>4</v>
      </c>
      <c r="J1636" s="119">
        <v>9</v>
      </c>
      <c r="K1636" s="119">
        <v>7</v>
      </c>
      <c r="L1636" s="119">
        <v>3</v>
      </c>
      <c r="M1636" s="119">
        <v>0</v>
      </c>
      <c r="N1636" s="119">
        <v>0</v>
      </c>
      <c r="O1636" s="119">
        <v>2.8839999999999999</v>
      </c>
      <c r="P1636" s="119">
        <v>89.6</v>
      </c>
      <c r="Q1636" s="119">
        <v>0.24299999999999999</v>
      </c>
      <c r="R1636" s="119">
        <v>6.1769999999999996</v>
      </c>
      <c r="S1636" s="119">
        <v>0.34300000000000003</v>
      </c>
      <c r="T1636" s="119">
        <v>0.497</v>
      </c>
      <c r="U1636" s="119">
        <v>4.3999999999999997E-2</v>
      </c>
      <c r="V1636" s="119">
        <v>9.9000000000000005E-2</v>
      </c>
      <c r="W1636" s="119">
        <v>7.6999999999999999E-2</v>
      </c>
      <c r="X1636" s="119">
        <v>3.3000000000000002E-2</v>
      </c>
      <c r="Y1636" s="119">
        <v>0</v>
      </c>
      <c r="Z1636" s="119">
        <v>0</v>
      </c>
      <c r="AA1636" s="119" t="s">
        <v>406</v>
      </c>
      <c r="AB1636" s="119" t="s">
        <v>413</v>
      </c>
      <c r="AC1636" s="119" t="s">
        <v>462</v>
      </c>
      <c r="AD1636" s="119" t="s">
        <v>386</v>
      </c>
      <c r="AE1636" s="119" t="s">
        <v>420</v>
      </c>
      <c r="AF1636" s="119" t="s">
        <v>518</v>
      </c>
      <c r="AG1636" s="119" t="s">
        <v>521</v>
      </c>
      <c r="AH1636" s="119" t="s">
        <v>399</v>
      </c>
      <c r="AI1636" s="119" t="s">
        <v>414</v>
      </c>
      <c r="AJ1636" s="119" t="s">
        <v>483</v>
      </c>
      <c r="AK1636" s="119" t="s">
        <v>54</v>
      </c>
      <c r="AL1636" s="119" t="s">
        <v>54</v>
      </c>
      <c r="AM1636" s="119">
        <v>26</v>
      </c>
      <c r="AN1636" s="119">
        <v>303</v>
      </c>
      <c r="AO1636" s="119">
        <v>1143</v>
      </c>
      <c r="AP1636" s="119">
        <v>2346</v>
      </c>
      <c r="AQ1636" s="119">
        <v>3910</v>
      </c>
      <c r="AR1636" s="119">
        <v>1167</v>
      </c>
      <c r="AS1636" s="119">
        <v>130</v>
      </c>
      <c r="AT1636" s="119">
        <v>19</v>
      </c>
      <c r="AU1636" s="119">
        <v>4</v>
      </c>
      <c r="AV1636" s="119">
        <v>0</v>
      </c>
      <c r="AW1636" s="119">
        <v>0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20.2</v>
      </c>
      <c r="BI1636" s="119">
        <v>21</v>
      </c>
      <c r="BJ1636" s="119">
        <v>24.9</v>
      </c>
      <c r="BK1636" s="119">
        <v>27.5</v>
      </c>
      <c r="BL1636" s="119">
        <v>15</v>
      </c>
      <c r="BM1636" s="119" t="s">
        <v>706</v>
      </c>
    </row>
    <row r="1637" spans="1:65" s="119" customFormat="1" ht="11.4" x14ac:dyDescent="0.2">
      <c r="A1637" s="119" t="s">
        <v>157</v>
      </c>
      <c r="B1637" s="119">
        <v>10908</v>
      </c>
      <c r="C1637" s="119">
        <v>214</v>
      </c>
      <c r="D1637" s="119">
        <v>9385</v>
      </c>
      <c r="E1637" s="119">
        <v>143</v>
      </c>
      <c r="F1637" s="119">
        <v>935</v>
      </c>
      <c r="G1637" s="119">
        <v>149</v>
      </c>
      <c r="H1637" s="119">
        <v>31</v>
      </c>
      <c r="I1637" s="119">
        <v>7</v>
      </c>
      <c r="J1637" s="119">
        <v>18</v>
      </c>
      <c r="K1637" s="119">
        <v>7</v>
      </c>
      <c r="L1637" s="119">
        <v>13</v>
      </c>
      <c r="M1637" s="119">
        <v>1</v>
      </c>
      <c r="N1637" s="119">
        <v>5</v>
      </c>
      <c r="O1637" s="119">
        <v>1.962</v>
      </c>
      <c r="P1637" s="119">
        <v>86.04</v>
      </c>
      <c r="Q1637" s="119">
        <v>1.3109999999999999</v>
      </c>
      <c r="R1637" s="119">
        <v>8.5719999999999992</v>
      </c>
      <c r="S1637" s="119">
        <v>1.3660000000000001</v>
      </c>
      <c r="T1637" s="119">
        <v>0.28399999999999997</v>
      </c>
      <c r="U1637" s="119">
        <v>6.4000000000000001E-2</v>
      </c>
      <c r="V1637" s="119">
        <v>0.16500000000000001</v>
      </c>
      <c r="W1637" s="119">
        <v>6.4000000000000001E-2</v>
      </c>
      <c r="X1637" s="119">
        <v>0.11899999999999999</v>
      </c>
      <c r="Y1637" s="119">
        <v>8.9999999999999993E-3</v>
      </c>
      <c r="Z1637" s="119">
        <v>4.5999999999999999E-2</v>
      </c>
      <c r="AA1637" s="119" t="s">
        <v>389</v>
      </c>
      <c r="AB1637" s="119" t="s">
        <v>384</v>
      </c>
      <c r="AC1637" s="119" t="s">
        <v>504</v>
      </c>
      <c r="AD1637" s="119" t="s">
        <v>436</v>
      </c>
      <c r="AE1637" s="119" t="s">
        <v>564</v>
      </c>
      <c r="AF1637" s="119" t="s">
        <v>409</v>
      </c>
      <c r="AG1637" s="119" t="s">
        <v>407</v>
      </c>
      <c r="AH1637" s="119" t="s">
        <v>488</v>
      </c>
      <c r="AI1637" s="119" t="s">
        <v>504</v>
      </c>
      <c r="AJ1637" s="119" t="s">
        <v>400</v>
      </c>
      <c r="AK1637" s="119" t="s">
        <v>513</v>
      </c>
      <c r="AL1637" s="119" t="s">
        <v>582</v>
      </c>
      <c r="AM1637" s="119">
        <v>6</v>
      </c>
      <c r="AN1637" s="119">
        <v>309</v>
      </c>
      <c r="AO1637" s="119">
        <v>1430</v>
      </c>
      <c r="AP1637" s="119">
        <v>2540</v>
      </c>
      <c r="AQ1637" s="119">
        <v>3978</v>
      </c>
      <c r="AR1637" s="119">
        <v>2003</v>
      </c>
      <c r="AS1637" s="119">
        <v>476</v>
      </c>
      <c r="AT1637" s="119">
        <v>111</v>
      </c>
      <c r="AU1637" s="119">
        <v>41</v>
      </c>
      <c r="AV1637" s="119">
        <v>8</v>
      </c>
      <c r="AW1637" s="119">
        <v>2</v>
      </c>
      <c r="AX1637" s="119">
        <v>1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3</v>
      </c>
      <c r="BH1637" s="119">
        <v>21.2</v>
      </c>
      <c r="BI1637" s="119">
        <v>21.5</v>
      </c>
      <c r="BJ1637" s="119">
        <v>26.8</v>
      </c>
      <c r="BK1637" s="119">
        <v>30.6</v>
      </c>
      <c r="BL1637" s="119">
        <v>98</v>
      </c>
      <c r="BM1637" s="119" t="s">
        <v>705</v>
      </c>
    </row>
    <row r="1638" spans="1:65" s="119" customFormat="1" ht="11.4" x14ac:dyDescent="0.2">
      <c r="A1638" s="119" t="s">
        <v>157</v>
      </c>
      <c r="B1638" s="119">
        <v>9657</v>
      </c>
      <c r="C1638" s="119">
        <v>254</v>
      </c>
      <c r="D1638" s="119">
        <v>8591</v>
      </c>
      <c r="E1638" s="119">
        <v>39</v>
      </c>
      <c r="F1638" s="119">
        <v>667</v>
      </c>
      <c r="G1638" s="119">
        <v>36</v>
      </c>
      <c r="H1638" s="119">
        <v>49</v>
      </c>
      <c r="I1638" s="119">
        <v>2</v>
      </c>
      <c r="J1638" s="119">
        <v>8</v>
      </c>
      <c r="K1638" s="119">
        <v>7</v>
      </c>
      <c r="L1638" s="119">
        <v>4</v>
      </c>
      <c r="M1638" s="119">
        <v>0</v>
      </c>
      <c r="N1638" s="119">
        <v>0</v>
      </c>
      <c r="O1638" s="119">
        <v>2.63</v>
      </c>
      <c r="P1638" s="119">
        <v>88.96</v>
      </c>
      <c r="Q1638" s="119">
        <v>0.40400000000000003</v>
      </c>
      <c r="R1638" s="119">
        <v>6.907</v>
      </c>
      <c r="S1638" s="119">
        <v>0.373</v>
      </c>
      <c r="T1638" s="119">
        <v>0.50700000000000001</v>
      </c>
      <c r="U1638" s="119">
        <v>2.1000000000000001E-2</v>
      </c>
      <c r="V1638" s="119">
        <v>8.3000000000000004E-2</v>
      </c>
      <c r="W1638" s="119">
        <v>7.1999999999999995E-2</v>
      </c>
      <c r="X1638" s="119">
        <v>4.1000000000000002E-2</v>
      </c>
      <c r="Y1638" s="119">
        <v>0</v>
      </c>
      <c r="Z1638" s="119">
        <v>0</v>
      </c>
      <c r="AA1638" s="119" t="s">
        <v>497</v>
      </c>
      <c r="AB1638" s="119" t="s">
        <v>400</v>
      </c>
      <c r="AC1638" s="119" t="s">
        <v>385</v>
      </c>
      <c r="AD1638" s="119" t="s">
        <v>397</v>
      </c>
      <c r="AE1638" s="119" t="s">
        <v>398</v>
      </c>
      <c r="AF1638" s="119" t="s">
        <v>501</v>
      </c>
      <c r="AG1638" s="119" t="s">
        <v>392</v>
      </c>
      <c r="AH1638" s="119" t="s">
        <v>511</v>
      </c>
      <c r="AI1638" s="119" t="s">
        <v>405</v>
      </c>
      <c r="AJ1638" s="119" t="s">
        <v>440</v>
      </c>
      <c r="AK1638" s="119" t="s">
        <v>54</v>
      </c>
      <c r="AL1638" s="119" t="s">
        <v>54</v>
      </c>
      <c r="AM1638" s="119">
        <v>17</v>
      </c>
      <c r="AN1638" s="119">
        <v>219</v>
      </c>
      <c r="AO1638" s="119">
        <v>1039</v>
      </c>
      <c r="AP1638" s="119">
        <v>2495</v>
      </c>
      <c r="AQ1638" s="119">
        <v>4377</v>
      </c>
      <c r="AR1638" s="119">
        <v>1338</v>
      </c>
      <c r="AS1638" s="119">
        <v>146</v>
      </c>
      <c r="AT1638" s="119">
        <v>21</v>
      </c>
      <c r="AU1638" s="119">
        <v>1</v>
      </c>
      <c r="AV1638" s="119">
        <v>0</v>
      </c>
      <c r="AW1638" s="119">
        <v>0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3</v>
      </c>
      <c r="BH1638" s="119">
        <v>20.7</v>
      </c>
      <c r="BI1638" s="119">
        <v>21.3</v>
      </c>
      <c r="BJ1638" s="119">
        <v>25.1</v>
      </c>
      <c r="BK1638" s="119">
        <v>27.6</v>
      </c>
      <c r="BL1638" s="119">
        <v>19</v>
      </c>
      <c r="BM1638" s="119" t="s">
        <v>706</v>
      </c>
    </row>
    <row r="1639" spans="1:65" s="119" customFormat="1" ht="11.4" x14ac:dyDescent="0.2">
      <c r="A1639" s="119" t="s">
        <v>158</v>
      </c>
      <c r="B1639" s="119">
        <v>5383</v>
      </c>
      <c r="C1639" s="119">
        <v>43</v>
      </c>
      <c r="D1639" s="119">
        <v>4647</v>
      </c>
      <c r="E1639" s="119">
        <v>58</v>
      </c>
      <c r="F1639" s="119">
        <v>509</v>
      </c>
      <c r="G1639" s="119">
        <v>83</v>
      </c>
      <c r="H1639" s="119">
        <v>22</v>
      </c>
      <c r="I1639" s="119">
        <v>10</v>
      </c>
      <c r="J1639" s="119">
        <v>2</v>
      </c>
      <c r="K1639" s="119">
        <v>1</v>
      </c>
      <c r="L1639" s="119">
        <v>6</v>
      </c>
      <c r="M1639" s="119">
        <v>2</v>
      </c>
      <c r="N1639" s="119">
        <v>0</v>
      </c>
      <c r="O1639" s="119">
        <v>0.79900000000000004</v>
      </c>
      <c r="P1639" s="119">
        <v>86.33</v>
      </c>
      <c r="Q1639" s="119">
        <v>1.077</v>
      </c>
      <c r="R1639" s="119">
        <v>9.4559999999999995</v>
      </c>
      <c r="S1639" s="119">
        <v>1.542</v>
      </c>
      <c r="T1639" s="119">
        <v>0.40899999999999997</v>
      </c>
      <c r="U1639" s="119">
        <v>0.186</v>
      </c>
      <c r="V1639" s="119">
        <v>3.6999999999999998E-2</v>
      </c>
      <c r="W1639" s="119">
        <v>1.9E-2</v>
      </c>
      <c r="X1639" s="119">
        <v>0.111</v>
      </c>
      <c r="Y1639" s="119">
        <v>3.6999999999999998E-2</v>
      </c>
      <c r="Z1639" s="119">
        <v>0</v>
      </c>
      <c r="AA1639" s="119" t="s">
        <v>396</v>
      </c>
      <c r="AB1639" s="119" t="s">
        <v>411</v>
      </c>
      <c r="AC1639" s="119" t="s">
        <v>502</v>
      </c>
      <c r="AD1639" s="119" t="s">
        <v>439</v>
      </c>
      <c r="AE1639" s="119" t="s">
        <v>457</v>
      </c>
      <c r="AF1639" s="119" t="s">
        <v>394</v>
      </c>
      <c r="AG1639" s="119" t="s">
        <v>512</v>
      </c>
      <c r="AH1639" s="119" t="s">
        <v>463</v>
      </c>
      <c r="AI1639" s="119" t="s">
        <v>402</v>
      </c>
      <c r="AJ1639" s="119" t="s">
        <v>518</v>
      </c>
      <c r="AK1639" s="119" t="s">
        <v>382</v>
      </c>
      <c r="AL1639" s="119" t="s">
        <v>54</v>
      </c>
      <c r="AM1639" s="119">
        <v>46</v>
      </c>
      <c r="AN1639" s="119">
        <v>219</v>
      </c>
      <c r="AO1639" s="119">
        <v>633</v>
      </c>
      <c r="AP1639" s="119">
        <v>1282</v>
      </c>
      <c r="AQ1639" s="119">
        <v>1857</v>
      </c>
      <c r="AR1639" s="119">
        <v>997</v>
      </c>
      <c r="AS1639" s="119">
        <v>270</v>
      </c>
      <c r="AT1639" s="119">
        <v>63</v>
      </c>
      <c r="AU1639" s="119">
        <v>7</v>
      </c>
      <c r="AV1639" s="119">
        <v>8</v>
      </c>
      <c r="AW1639" s="119">
        <v>1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</v>
      </c>
      <c r="BI1639" s="119">
        <v>21.4</v>
      </c>
      <c r="BJ1639" s="119">
        <v>27</v>
      </c>
      <c r="BK1639" s="119">
        <v>30.8</v>
      </c>
      <c r="BL1639" s="119">
        <v>42</v>
      </c>
      <c r="BM1639" s="119" t="s">
        <v>705</v>
      </c>
    </row>
    <row r="1640" spans="1:65" s="119" customFormat="1" ht="11.4" x14ac:dyDescent="0.2">
      <c r="A1640" s="119" t="s">
        <v>158</v>
      </c>
      <c r="B1640" s="119">
        <v>5789</v>
      </c>
      <c r="C1640" s="119">
        <v>138</v>
      </c>
      <c r="D1640" s="119">
        <v>4993</v>
      </c>
      <c r="E1640" s="119">
        <v>31</v>
      </c>
      <c r="F1640" s="119">
        <v>532</v>
      </c>
      <c r="G1640" s="119">
        <v>40</v>
      </c>
      <c r="H1640" s="119">
        <v>36</v>
      </c>
      <c r="I1640" s="119">
        <v>5</v>
      </c>
      <c r="J1640" s="119">
        <v>4</v>
      </c>
      <c r="K1640" s="119">
        <v>7</v>
      </c>
      <c r="L1640" s="119">
        <v>2</v>
      </c>
      <c r="M1640" s="119">
        <v>0</v>
      </c>
      <c r="N1640" s="119">
        <v>1</v>
      </c>
      <c r="O1640" s="119">
        <v>2.3839999999999999</v>
      </c>
      <c r="P1640" s="119">
        <v>86.25</v>
      </c>
      <c r="Q1640" s="119">
        <v>0.53500000000000003</v>
      </c>
      <c r="R1640" s="119">
        <v>9.19</v>
      </c>
      <c r="S1640" s="119">
        <v>0.69099999999999995</v>
      </c>
      <c r="T1640" s="119">
        <v>0.622</v>
      </c>
      <c r="U1640" s="119">
        <v>8.5999999999999993E-2</v>
      </c>
      <c r="V1640" s="119">
        <v>6.9000000000000006E-2</v>
      </c>
      <c r="W1640" s="119">
        <v>0.121</v>
      </c>
      <c r="X1640" s="119">
        <v>3.5000000000000003E-2</v>
      </c>
      <c r="Y1640" s="119">
        <v>0</v>
      </c>
      <c r="Z1640" s="119">
        <v>1.7000000000000001E-2</v>
      </c>
      <c r="AA1640" s="119" t="s">
        <v>488</v>
      </c>
      <c r="AB1640" s="119" t="s">
        <v>392</v>
      </c>
      <c r="AC1640" s="119" t="s">
        <v>407</v>
      </c>
      <c r="AD1640" s="119" t="s">
        <v>411</v>
      </c>
      <c r="AE1640" s="119" t="s">
        <v>462</v>
      </c>
      <c r="AF1640" s="119" t="s">
        <v>406</v>
      </c>
      <c r="AG1640" s="119" t="s">
        <v>484</v>
      </c>
      <c r="AH1640" s="119" t="s">
        <v>429</v>
      </c>
      <c r="AI1640" s="119" t="s">
        <v>385</v>
      </c>
      <c r="AJ1640" s="119" t="s">
        <v>433</v>
      </c>
      <c r="AK1640" s="119" t="s">
        <v>54</v>
      </c>
      <c r="AL1640" s="119" t="s">
        <v>407</v>
      </c>
      <c r="AM1640" s="119">
        <v>23</v>
      </c>
      <c r="AN1640" s="119">
        <v>205</v>
      </c>
      <c r="AO1640" s="119">
        <v>916</v>
      </c>
      <c r="AP1640" s="119">
        <v>1553</v>
      </c>
      <c r="AQ1640" s="119">
        <v>2213</v>
      </c>
      <c r="AR1640" s="119">
        <v>772</v>
      </c>
      <c r="AS1640" s="119">
        <v>87</v>
      </c>
      <c r="AT1640" s="119">
        <v>15</v>
      </c>
      <c r="AU1640" s="119">
        <v>4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19.8</v>
      </c>
      <c r="BI1640" s="119">
        <v>20.5</v>
      </c>
      <c r="BJ1640" s="119">
        <v>25.1</v>
      </c>
      <c r="BK1640" s="119">
        <v>27.7</v>
      </c>
      <c r="BL1640" s="119">
        <v>11</v>
      </c>
      <c r="BM1640" s="119" t="s">
        <v>706</v>
      </c>
    </row>
    <row r="1641" spans="1:65" s="119" customFormat="1" ht="11.4" x14ac:dyDescent="0.2">
      <c r="A1641" s="119" t="s">
        <v>159</v>
      </c>
      <c r="B1641" s="119">
        <v>11472</v>
      </c>
      <c r="C1641" s="119">
        <v>331</v>
      </c>
      <c r="D1641" s="119">
        <v>10042</v>
      </c>
      <c r="E1641" s="119">
        <v>119</v>
      </c>
      <c r="F1641" s="119">
        <v>822</v>
      </c>
      <c r="G1641" s="119">
        <v>49</v>
      </c>
      <c r="H1641" s="119">
        <v>47</v>
      </c>
      <c r="I1641" s="119">
        <v>7</v>
      </c>
      <c r="J1641" s="119">
        <v>17</v>
      </c>
      <c r="K1641" s="119">
        <v>8</v>
      </c>
      <c r="L1641" s="119">
        <v>21</v>
      </c>
      <c r="M1641" s="119">
        <v>0</v>
      </c>
      <c r="N1641" s="119">
        <v>9</v>
      </c>
      <c r="O1641" s="119">
        <v>2.8849999999999998</v>
      </c>
      <c r="P1641" s="119">
        <v>87.53</v>
      </c>
      <c r="Q1641" s="119">
        <v>1.0369999999999999</v>
      </c>
      <c r="R1641" s="119">
        <v>7.165</v>
      </c>
      <c r="S1641" s="119">
        <v>0.42699999999999999</v>
      </c>
      <c r="T1641" s="119">
        <v>0.41</v>
      </c>
      <c r="U1641" s="119">
        <v>6.0999999999999999E-2</v>
      </c>
      <c r="V1641" s="119">
        <v>0.14799999999999999</v>
      </c>
      <c r="W1641" s="119">
        <v>7.0000000000000007E-2</v>
      </c>
      <c r="X1641" s="119">
        <v>0.183</v>
      </c>
      <c r="Y1641" s="119">
        <v>0</v>
      </c>
      <c r="Z1641" s="119">
        <v>7.8E-2</v>
      </c>
      <c r="AA1641" s="119" t="s">
        <v>386</v>
      </c>
      <c r="AB1641" s="119" t="s">
        <v>397</v>
      </c>
      <c r="AC1641" s="119" t="s">
        <v>423</v>
      </c>
      <c r="AD1641" s="119" t="s">
        <v>397</v>
      </c>
      <c r="AE1641" s="119" t="s">
        <v>446</v>
      </c>
      <c r="AF1641" s="119" t="s">
        <v>510</v>
      </c>
      <c r="AG1641" s="119" t="s">
        <v>491</v>
      </c>
      <c r="AH1641" s="119" t="s">
        <v>507</v>
      </c>
      <c r="AI1641" s="119" t="s">
        <v>437</v>
      </c>
      <c r="AJ1641" s="119" t="s">
        <v>420</v>
      </c>
      <c r="AK1641" s="119" t="s">
        <v>54</v>
      </c>
      <c r="AL1641" s="119" t="s">
        <v>390</v>
      </c>
      <c r="AM1641" s="119">
        <v>6</v>
      </c>
      <c r="AN1641" s="119">
        <v>369</v>
      </c>
      <c r="AO1641" s="119">
        <v>1415</v>
      </c>
      <c r="AP1641" s="119">
        <v>2837</v>
      </c>
      <c r="AQ1641" s="119">
        <v>3955</v>
      </c>
      <c r="AR1641" s="119">
        <v>2331</v>
      </c>
      <c r="AS1641" s="119">
        <v>446</v>
      </c>
      <c r="AT1641" s="119">
        <v>84</v>
      </c>
      <c r="AU1641" s="119">
        <v>19</v>
      </c>
      <c r="AV1641" s="119">
        <v>6</v>
      </c>
      <c r="AW1641" s="119">
        <v>1</v>
      </c>
      <c r="AX1641" s="119">
        <v>1</v>
      </c>
      <c r="AY1641" s="119">
        <v>0</v>
      </c>
      <c r="AZ1641" s="119">
        <v>1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21.1</v>
      </c>
      <c r="BI1641" s="119">
        <v>21.5</v>
      </c>
      <c r="BJ1641" s="119">
        <v>26.8</v>
      </c>
      <c r="BK1641" s="119">
        <v>29.9</v>
      </c>
      <c r="BL1641" s="119">
        <v>62</v>
      </c>
      <c r="BM1641" s="119" t="s">
        <v>705</v>
      </c>
    </row>
    <row r="1642" spans="1:65" s="119" customFormat="1" ht="11.4" x14ac:dyDescent="0.2">
      <c r="A1642" s="119" t="s">
        <v>159</v>
      </c>
      <c r="B1642" s="119">
        <v>9703</v>
      </c>
      <c r="C1642" s="119">
        <v>349</v>
      </c>
      <c r="D1642" s="119">
        <v>8587</v>
      </c>
      <c r="E1642" s="119">
        <v>38</v>
      </c>
      <c r="F1642" s="119">
        <v>620</v>
      </c>
      <c r="G1642" s="119">
        <v>34</v>
      </c>
      <c r="H1642" s="119">
        <v>51</v>
      </c>
      <c r="I1642" s="119">
        <v>6</v>
      </c>
      <c r="J1642" s="119">
        <v>6</v>
      </c>
      <c r="K1642" s="119">
        <v>8</v>
      </c>
      <c r="L1642" s="119">
        <v>4</v>
      </c>
      <c r="M1642" s="119">
        <v>0</v>
      </c>
      <c r="N1642" s="119">
        <v>0</v>
      </c>
      <c r="O1642" s="119">
        <v>3.597</v>
      </c>
      <c r="P1642" s="119">
        <v>88.5</v>
      </c>
      <c r="Q1642" s="119">
        <v>0.39200000000000002</v>
      </c>
      <c r="R1642" s="119">
        <v>6.39</v>
      </c>
      <c r="S1642" s="119">
        <v>0.35</v>
      </c>
      <c r="T1642" s="119">
        <v>0.52600000000000002</v>
      </c>
      <c r="U1642" s="119">
        <v>6.2E-2</v>
      </c>
      <c r="V1642" s="119">
        <v>6.2E-2</v>
      </c>
      <c r="W1642" s="119">
        <v>8.2000000000000003E-2</v>
      </c>
      <c r="X1642" s="119">
        <v>4.1000000000000002E-2</v>
      </c>
      <c r="Y1642" s="119">
        <v>0</v>
      </c>
      <c r="Z1642" s="119">
        <v>0</v>
      </c>
      <c r="AA1642" s="119" t="s">
        <v>579</v>
      </c>
      <c r="AB1642" s="119" t="s">
        <v>426</v>
      </c>
      <c r="AC1642" s="119" t="s">
        <v>389</v>
      </c>
      <c r="AD1642" s="119" t="s">
        <v>386</v>
      </c>
      <c r="AE1642" s="119" t="s">
        <v>501</v>
      </c>
      <c r="AF1642" s="119" t="s">
        <v>483</v>
      </c>
      <c r="AG1642" s="119" t="s">
        <v>395</v>
      </c>
      <c r="AH1642" s="119" t="s">
        <v>414</v>
      </c>
      <c r="AI1642" s="119" t="s">
        <v>382</v>
      </c>
      <c r="AJ1642" s="119" t="s">
        <v>486</v>
      </c>
      <c r="AK1642" s="119" t="s">
        <v>54</v>
      </c>
      <c r="AL1642" s="119" t="s">
        <v>54</v>
      </c>
      <c r="AM1642" s="119">
        <v>19</v>
      </c>
      <c r="AN1642" s="119">
        <v>308</v>
      </c>
      <c r="AO1642" s="119">
        <v>1318</v>
      </c>
      <c r="AP1642" s="119">
        <v>2813</v>
      </c>
      <c r="AQ1642" s="119">
        <v>3905</v>
      </c>
      <c r="AR1642" s="119">
        <v>1179</v>
      </c>
      <c r="AS1642" s="119">
        <v>130</v>
      </c>
      <c r="AT1642" s="119">
        <v>23</v>
      </c>
      <c r="AU1642" s="119">
        <v>5</v>
      </c>
      <c r="AV1642" s="119">
        <v>0</v>
      </c>
      <c r="AW1642" s="119">
        <v>0</v>
      </c>
      <c r="AX1642" s="119">
        <v>1</v>
      </c>
      <c r="AY1642" s="119">
        <v>0</v>
      </c>
      <c r="AZ1642" s="119">
        <v>1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20</v>
      </c>
      <c r="BI1642" s="119">
        <v>20.5</v>
      </c>
      <c r="BJ1642" s="119">
        <v>24.8</v>
      </c>
      <c r="BK1642" s="119">
        <v>27.5</v>
      </c>
      <c r="BL1642" s="119">
        <v>21</v>
      </c>
      <c r="BM1642" s="119" t="s">
        <v>706</v>
      </c>
    </row>
    <row r="1643" spans="1:65" s="119" customFormat="1" ht="11.4" x14ac:dyDescent="0.2">
      <c r="A1643" s="119" t="s">
        <v>160</v>
      </c>
      <c r="B1643" s="119">
        <v>11394</v>
      </c>
      <c r="C1643" s="119">
        <v>319</v>
      </c>
      <c r="D1643" s="119">
        <v>10063</v>
      </c>
      <c r="E1643" s="119">
        <v>113</v>
      </c>
      <c r="F1643" s="119">
        <v>778</v>
      </c>
      <c r="G1643" s="119">
        <v>37</v>
      </c>
      <c r="H1643" s="119">
        <v>34</v>
      </c>
      <c r="I1643" s="119">
        <v>8</v>
      </c>
      <c r="J1643" s="119">
        <v>15</v>
      </c>
      <c r="K1643" s="119">
        <v>10</v>
      </c>
      <c r="L1643" s="119">
        <v>11</v>
      </c>
      <c r="M1643" s="119">
        <v>0</v>
      </c>
      <c r="N1643" s="119">
        <v>6</v>
      </c>
      <c r="O1643" s="119">
        <v>2.8</v>
      </c>
      <c r="P1643" s="119">
        <v>88.32</v>
      </c>
      <c r="Q1643" s="119">
        <v>0.99199999999999999</v>
      </c>
      <c r="R1643" s="119">
        <v>6.8280000000000003</v>
      </c>
      <c r="S1643" s="119">
        <v>0.32500000000000001</v>
      </c>
      <c r="T1643" s="119">
        <v>0.29799999999999999</v>
      </c>
      <c r="U1643" s="119">
        <v>7.0000000000000007E-2</v>
      </c>
      <c r="V1643" s="119">
        <v>0.13200000000000001</v>
      </c>
      <c r="W1643" s="119">
        <v>8.7999999999999995E-2</v>
      </c>
      <c r="X1643" s="119">
        <v>9.7000000000000003E-2</v>
      </c>
      <c r="Y1643" s="119">
        <v>0</v>
      </c>
      <c r="Z1643" s="119">
        <v>5.2999999999999999E-2</v>
      </c>
      <c r="AA1643" s="119" t="s">
        <v>400</v>
      </c>
      <c r="AB1643" s="119" t="s">
        <v>384</v>
      </c>
      <c r="AC1643" s="119" t="s">
        <v>415</v>
      </c>
      <c r="AD1643" s="119" t="s">
        <v>432</v>
      </c>
      <c r="AE1643" s="119" t="s">
        <v>388</v>
      </c>
      <c r="AF1643" s="119" t="s">
        <v>592</v>
      </c>
      <c r="AG1643" s="119" t="s">
        <v>500</v>
      </c>
      <c r="AH1643" s="119" t="s">
        <v>496</v>
      </c>
      <c r="AI1643" s="119" t="s">
        <v>491</v>
      </c>
      <c r="AJ1643" s="119" t="s">
        <v>406</v>
      </c>
      <c r="AK1643" s="119" t="s">
        <v>54</v>
      </c>
      <c r="AL1643" s="119" t="s">
        <v>383</v>
      </c>
      <c r="AM1643" s="119">
        <v>14</v>
      </c>
      <c r="AN1643" s="119">
        <v>332</v>
      </c>
      <c r="AO1643" s="119">
        <v>1388</v>
      </c>
      <c r="AP1643" s="119">
        <v>2875</v>
      </c>
      <c r="AQ1643" s="119">
        <v>4022</v>
      </c>
      <c r="AR1643" s="119">
        <v>2191</v>
      </c>
      <c r="AS1643" s="119">
        <v>460</v>
      </c>
      <c r="AT1643" s="119">
        <v>85</v>
      </c>
      <c r="AU1643" s="119">
        <v>17</v>
      </c>
      <c r="AV1643" s="119">
        <v>5</v>
      </c>
      <c r="AW1643" s="119">
        <v>1</v>
      </c>
      <c r="AX1643" s="119">
        <v>1</v>
      </c>
      <c r="AY1643" s="119">
        <v>0</v>
      </c>
      <c r="AZ1643" s="119">
        <v>0</v>
      </c>
      <c r="BA1643" s="119">
        <v>1</v>
      </c>
      <c r="BB1643" s="119">
        <v>0</v>
      </c>
      <c r="BC1643" s="119">
        <v>0</v>
      </c>
      <c r="BD1643" s="119">
        <v>0</v>
      </c>
      <c r="BE1643" s="119">
        <v>1</v>
      </c>
      <c r="BF1643" s="119">
        <v>0</v>
      </c>
      <c r="BG1643" s="119">
        <v>1</v>
      </c>
      <c r="BH1643" s="119">
        <v>21.1</v>
      </c>
      <c r="BI1643" s="119">
        <v>21.3</v>
      </c>
      <c r="BJ1643" s="119">
        <v>26.6</v>
      </c>
      <c r="BK1643" s="119">
        <v>30</v>
      </c>
      <c r="BL1643" s="119">
        <v>60</v>
      </c>
      <c r="BM1643" s="119" t="s">
        <v>705</v>
      </c>
    </row>
    <row r="1644" spans="1:65" s="119" customFormat="1" ht="11.4" x14ac:dyDescent="0.2">
      <c r="A1644" s="119" t="s">
        <v>160</v>
      </c>
      <c r="B1644" s="119">
        <v>10068</v>
      </c>
      <c r="C1644" s="119">
        <v>336</v>
      </c>
      <c r="D1644" s="119">
        <v>8971</v>
      </c>
      <c r="E1644" s="119">
        <v>54</v>
      </c>
      <c r="F1644" s="119">
        <v>559</v>
      </c>
      <c r="G1644" s="119">
        <v>51</v>
      </c>
      <c r="H1644" s="119">
        <v>65</v>
      </c>
      <c r="I1644" s="119">
        <v>9</v>
      </c>
      <c r="J1644" s="119">
        <v>8</v>
      </c>
      <c r="K1644" s="119">
        <v>8</v>
      </c>
      <c r="L1644" s="119">
        <v>5</v>
      </c>
      <c r="M1644" s="119">
        <v>2</v>
      </c>
      <c r="N1644" s="119">
        <v>0</v>
      </c>
      <c r="O1644" s="119">
        <v>3.3370000000000002</v>
      </c>
      <c r="P1644" s="119">
        <v>89.1</v>
      </c>
      <c r="Q1644" s="119">
        <v>0.53600000000000003</v>
      </c>
      <c r="R1644" s="119">
        <v>5.5519999999999996</v>
      </c>
      <c r="S1644" s="119">
        <v>0.50700000000000001</v>
      </c>
      <c r="T1644" s="119">
        <v>0.64600000000000002</v>
      </c>
      <c r="U1644" s="119">
        <v>8.8999999999999996E-2</v>
      </c>
      <c r="V1644" s="119">
        <v>7.9000000000000001E-2</v>
      </c>
      <c r="W1644" s="119">
        <v>7.9000000000000001E-2</v>
      </c>
      <c r="X1644" s="119">
        <v>0.05</v>
      </c>
      <c r="Y1644" s="119">
        <v>0.02</v>
      </c>
      <c r="Z1644" s="119">
        <v>0</v>
      </c>
      <c r="AA1644" s="119" t="s">
        <v>503</v>
      </c>
      <c r="AB1644" s="119" t="s">
        <v>512</v>
      </c>
      <c r="AC1644" s="119" t="s">
        <v>382</v>
      </c>
      <c r="AD1644" s="119" t="s">
        <v>426</v>
      </c>
      <c r="AE1644" s="119" t="s">
        <v>504</v>
      </c>
      <c r="AF1644" s="119" t="s">
        <v>592</v>
      </c>
      <c r="AG1644" s="119" t="s">
        <v>514</v>
      </c>
      <c r="AH1644" s="119" t="s">
        <v>413</v>
      </c>
      <c r="AI1644" s="119" t="s">
        <v>496</v>
      </c>
      <c r="AJ1644" s="119" t="s">
        <v>387</v>
      </c>
      <c r="AK1644" s="119" t="s">
        <v>499</v>
      </c>
      <c r="AL1644" s="119" t="s">
        <v>54</v>
      </c>
      <c r="AM1644" s="119">
        <v>63</v>
      </c>
      <c r="AN1644" s="119">
        <v>666</v>
      </c>
      <c r="AO1644" s="119">
        <v>1593</v>
      </c>
      <c r="AP1644" s="119">
        <v>2990</v>
      </c>
      <c r="AQ1644" s="119">
        <v>3409</v>
      </c>
      <c r="AR1644" s="119">
        <v>1131</v>
      </c>
      <c r="AS1644" s="119">
        <v>168</v>
      </c>
      <c r="AT1644" s="119">
        <v>32</v>
      </c>
      <c r="AU1644" s="119">
        <v>11</v>
      </c>
      <c r="AV1644" s="119">
        <v>1</v>
      </c>
      <c r="AW1644" s="119">
        <v>1</v>
      </c>
      <c r="AX1644" s="119">
        <v>0</v>
      </c>
      <c r="AY1644" s="119">
        <v>0</v>
      </c>
      <c r="AZ1644" s="119">
        <v>0</v>
      </c>
      <c r="BA1644" s="119">
        <v>1</v>
      </c>
      <c r="BB1644" s="119">
        <v>0</v>
      </c>
      <c r="BC1644" s="119">
        <v>0</v>
      </c>
      <c r="BD1644" s="119">
        <v>0</v>
      </c>
      <c r="BE1644" s="119">
        <v>1</v>
      </c>
      <c r="BF1644" s="119">
        <v>0</v>
      </c>
      <c r="BG1644" s="119">
        <v>1</v>
      </c>
      <c r="BH1644" s="119">
        <v>19.100000000000001</v>
      </c>
      <c r="BI1644" s="119">
        <v>19.600000000000001</v>
      </c>
      <c r="BJ1644" s="119">
        <v>24.6</v>
      </c>
      <c r="BK1644" s="119">
        <v>27.6</v>
      </c>
      <c r="BL1644" s="119">
        <v>27</v>
      </c>
      <c r="BM1644" s="119" t="s">
        <v>706</v>
      </c>
    </row>
    <row r="1645" spans="1:65" s="119" customFormat="1" ht="11.4" x14ac:dyDescent="0.2">
      <c r="A1645" s="119" t="s">
        <v>161</v>
      </c>
      <c r="B1645" s="119">
        <v>10075</v>
      </c>
      <c r="C1645" s="119">
        <v>279</v>
      </c>
      <c r="D1645" s="119">
        <v>9142</v>
      </c>
      <c r="E1645" s="119">
        <v>95</v>
      </c>
      <c r="F1645" s="119">
        <v>454</v>
      </c>
      <c r="G1645" s="119">
        <v>61</v>
      </c>
      <c r="H1645" s="119">
        <v>27</v>
      </c>
      <c r="I1645" s="119">
        <v>1</v>
      </c>
      <c r="J1645" s="119">
        <v>6</v>
      </c>
      <c r="K1645" s="119">
        <v>0</v>
      </c>
      <c r="L1645" s="119">
        <v>8</v>
      </c>
      <c r="M1645" s="119">
        <v>1</v>
      </c>
      <c r="N1645" s="119">
        <v>1</v>
      </c>
      <c r="O1645" s="119">
        <v>2.7690000000000001</v>
      </c>
      <c r="P1645" s="119">
        <v>90.74</v>
      </c>
      <c r="Q1645" s="119">
        <v>0.94299999999999995</v>
      </c>
      <c r="R1645" s="119">
        <v>4.5060000000000002</v>
      </c>
      <c r="S1645" s="119">
        <v>0.60499999999999998</v>
      </c>
      <c r="T1645" s="119">
        <v>0.26800000000000002</v>
      </c>
      <c r="U1645" s="119">
        <v>0.01</v>
      </c>
      <c r="V1645" s="119">
        <v>0.06</v>
      </c>
      <c r="W1645" s="119">
        <v>0</v>
      </c>
      <c r="X1645" s="119">
        <v>7.9000000000000001E-2</v>
      </c>
      <c r="Y1645" s="119">
        <v>0.01</v>
      </c>
      <c r="Z1645" s="119">
        <v>0.01</v>
      </c>
      <c r="AA1645" s="119" t="s">
        <v>417</v>
      </c>
      <c r="AB1645" s="119" t="s">
        <v>402</v>
      </c>
      <c r="AC1645" s="119" t="s">
        <v>484</v>
      </c>
      <c r="AD1645" s="119" t="s">
        <v>418</v>
      </c>
      <c r="AE1645" s="119" t="s">
        <v>454</v>
      </c>
      <c r="AF1645" s="119" t="s">
        <v>496</v>
      </c>
      <c r="AG1645" s="119" t="s">
        <v>548</v>
      </c>
      <c r="AH1645" s="119" t="s">
        <v>501</v>
      </c>
      <c r="AI1645" s="119" t="s">
        <v>54</v>
      </c>
      <c r="AJ1645" s="119" t="s">
        <v>414</v>
      </c>
      <c r="AK1645" s="119" t="s">
        <v>395</v>
      </c>
      <c r="AL1645" s="119" t="s">
        <v>583</v>
      </c>
      <c r="AM1645" s="119">
        <v>3</v>
      </c>
      <c r="AN1645" s="119">
        <v>136</v>
      </c>
      <c r="AO1645" s="119">
        <v>746</v>
      </c>
      <c r="AP1645" s="119">
        <v>2167</v>
      </c>
      <c r="AQ1645" s="119">
        <v>3860</v>
      </c>
      <c r="AR1645" s="119">
        <v>2472</v>
      </c>
      <c r="AS1645" s="119">
        <v>555</v>
      </c>
      <c r="AT1645" s="119">
        <v>102</v>
      </c>
      <c r="AU1645" s="119">
        <v>19</v>
      </c>
      <c r="AV1645" s="119">
        <v>8</v>
      </c>
      <c r="AW1645" s="119">
        <v>0</v>
      </c>
      <c r="AX1645" s="119">
        <v>0</v>
      </c>
      <c r="AY1645" s="119">
        <v>1</v>
      </c>
      <c r="AZ1645" s="119">
        <v>2</v>
      </c>
      <c r="BA1645" s="119">
        <v>2</v>
      </c>
      <c r="BB1645" s="119">
        <v>0</v>
      </c>
      <c r="BC1645" s="119">
        <v>1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22.5</v>
      </c>
      <c r="BI1645" s="119">
        <v>22.8</v>
      </c>
      <c r="BJ1645" s="119">
        <v>27.6</v>
      </c>
      <c r="BK1645" s="119">
        <v>30.9</v>
      </c>
      <c r="BL1645" s="119">
        <v>81</v>
      </c>
      <c r="BM1645" s="119" t="s">
        <v>705</v>
      </c>
    </row>
    <row r="1646" spans="1:65" s="119" customFormat="1" ht="11.4" x14ac:dyDescent="0.2">
      <c r="A1646" s="119" t="s">
        <v>161</v>
      </c>
      <c r="B1646" s="119">
        <v>9101</v>
      </c>
      <c r="C1646" s="119">
        <v>309</v>
      </c>
      <c r="D1646" s="119">
        <v>8247</v>
      </c>
      <c r="E1646" s="119">
        <v>51</v>
      </c>
      <c r="F1646" s="119">
        <v>376</v>
      </c>
      <c r="G1646" s="119">
        <v>47</v>
      </c>
      <c r="H1646" s="119">
        <v>63</v>
      </c>
      <c r="I1646" s="119">
        <v>0</v>
      </c>
      <c r="J1646" s="119">
        <v>2</v>
      </c>
      <c r="K1646" s="119">
        <v>0</v>
      </c>
      <c r="L1646" s="119">
        <v>4</v>
      </c>
      <c r="M1646" s="119">
        <v>1</v>
      </c>
      <c r="N1646" s="119">
        <v>1</v>
      </c>
      <c r="O1646" s="119">
        <v>3.395</v>
      </c>
      <c r="P1646" s="119">
        <v>90.62</v>
      </c>
      <c r="Q1646" s="119">
        <v>0.56000000000000005</v>
      </c>
      <c r="R1646" s="119">
        <v>4.1310000000000002</v>
      </c>
      <c r="S1646" s="119">
        <v>0.51600000000000001</v>
      </c>
      <c r="T1646" s="119">
        <v>0.69199999999999995</v>
      </c>
      <c r="U1646" s="119">
        <v>0</v>
      </c>
      <c r="V1646" s="119">
        <v>2.1999999999999999E-2</v>
      </c>
      <c r="W1646" s="119">
        <v>0</v>
      </c>
      <c r="X1646" s="119">
        <v>4.3999999999999997E-2</v>
      </c>
      <c r="Y1646" s="119">
        <v>1.0999999999999999E-2</v>
      </c>
      <c r="Z1646" s="119">
        <v>1.0999999999999999E-2</v>
      </c>
      <c r="AA1646" s="119" t="s">
        <v>415</v>
      </c>
      <c r="AB1646" s="119" t="s">
        <v>516</v>
      </c>
      <c r="AC1646" s="119" t="s">
        <v>409</v>
      </c>
      <c r="AD1646" s="119" t="s">
        <v>424</v>
      </c>
      <c r="AE1646" s="119" t="s">
        <v>383</v>
      </c>
      <c r="AF1646" s="119" t="s">
        <v>508</v>
      </c>
      <c r="AG1646" s="119" t="s">
        <v>54</v>
      </c>
      <c r="AH1646" s="119" t="s">
        <v>395</v>
      </c>
      <c r="AI1646" s="119" t="s">
        <v>54</v>
      </c>
      <c r="AJ1646" s="119" t="s">
        <v>391</v>
      </c>
      <c r="AK1646" s="119" t="s">
        <v>391</v>
      </c>
      <c r="AL1646" s="119" t="s">
        <v>511</v>
      </c>
      <c r="AM1646" s="119">
        <v>42</v>
      </c>
      <c r="AN1646" s="119">
        <v>478</v>
      </c>
      <c r="AO1646" s="119">
        <v>1092</v>
      </c>
      <c r="AP1646" s="119">
        <v>2109</v>
      </c>
      <c r="AQ1646" s="119">
        <v>3682</v>
      </c>
      <c r="AR1646" s="119">
        <v>1426</v>
      </c>
      <c r="AS1646" s="119">
        <v>218</v>
      </c>
      <c r="AT1646" s="119">
        <v>35</v>
      </c>
      <c r="AU1646" s="119">
        <v>7</v>
      </c>
      <c r="AV1646" s="119">
        <v>3</v>
      </c>
      <c r="AW1646" s="119">
        <v>2</v>
      </c>
      <c r="AX1646" s="119">
        <v>0</v>
      </c>
      <c r="AY1646" s="119">
        <v>1</v>
      </c>
      <c r="AZ1646" s="119">
        <v>2</v>
      </c>
      <c r="BA1646" s="119">
        <v>2</v>
      </c>
      <c r="BB1646" s="119">
        <v>0</v>
      </c>
      <c r="BC1646" s="119">
        <v>1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20.399999999999999</v>
      </c>
      <c r="BI1646" s="119">
        <v>21.1</v>
      </c>
      <c r="BJ1646" s="119">
        <v>25.6</v>
      </c>
      <c r="BK1646" s="119">
        <v>28.5</v>
      </c>
      <c r="BL1646" s="119">
        <v>36</v>
      </c>
      <c r="BM1646" s="119" t="s">
        <v>706</v>
      </c>
    </row>
    <row r="1647" spans="1:65" s="119" customFormat="1" ht="11.4" x14ac:dyDescent="0.2">
      <c r="A1647" s="119" t="s">
        <v>162</v>
      </c>
      <c r="B1647" s="119">
        <v>9697</v>
      </c>
      <c r="C1647" s="119">
        <v>265</v>
      </c>
      <c r="D1647" s="119">
        <v>8923</v>
      </c>
      <c r="E1647" s="119">
        <v>113</v>
      </c>
      <c r="F1647" s="119">
        <v>299</v>
      </c>
      <c r="G1647" s="119">
        <v>37</v>
      </c>
      <c r="H1647" s="119">
        <v>27</v>
      </c>
      <c r="I1647" s="119">
        <v>4</v>
      </c>
      <c r="J1647" s="119">
        <v>6</v>
      </c>
      <c r="K1647" s="119">
        <v>4</v>
      </c>
      <c r="L1647" s="119">
        <v>16</v>
      </c>
      <c r="M1647" s="119">
        <v>0</v>
      </c>
      <c r="N1647" s="119">
        <v>3</v>
      </c>
      <c r="O1647" s="119">
        <v>2.7330000000000001</v>
      </c>
      <c r="P1647" s="119">
        <v>92.02</v>
      </c>
      <c r="Q1647" s="119">
        <v>1.165</v>
      </c>
      <c r="R1647" s="119">
        <v>3.0830000000000002</v>
      </c>
      <c r="S1647" s="119">
        <v>0.38200000000000001</v>
      </c>
      <c r="T1647" s="119">
        <v>0.27800000000000002</v>
      </c>
      <c r="U1647" s="119">
        <v>4.1000000000000002E-2</v>
      </c>
      <c r="V1647" s="119">
        <v>6.2E-2</v>
      </c>
      <c r="W1647" s="119">
        <v>4.1000000000000002E-2</v>
      </c>
      <c r="X1647" s="119">
        <v>0.16500000000000001</v>
      </c>
      <c r="Y1647" s="119">
        <v>0</v>
      </c>
      <c r="Z1647" s="119">
        <v>3.1E-2</v>
      </c>
      <c r="AA1647" s="119" t="s">
        <v>401</v>
      </c>
      <c r="AB1647" s="119" t="s">
        <v>430</v>
      </c>
      <c r="AC1647" s="119" t="s">
        <v>415</v>
      </c>
      <c r="AD1647" s="119" t="s">
        <v>441</v>
      </c>
      <c r="AE1647" s="119" t="s">
        <v>450</v>
      </c>
      <c r="AF1647" s="119" t="s">
        <v>422</v>
      </c>
      <c r="AG1647" s="119" t="s">
        <v>678</v>
      </c>
      <c r="AH1647" s="119" t="s">
        <v>391</v>
      </c>
      <c r="AI1647" s="119" t="s">
        <v>444</v>
      </c>
      <c r="AJ1647" s="119" t="s">
        <v>484</v>
      </c>
      <c r="AK1647" s="119" t="s">
        <v>54</v>
      </c>
      <c r="AL1647" s="119" t="s">
        <v>579</v>
      </c>
      <c r="AM1647" s="119">
        <v>7</v>
      </c>
      <c r="AN1647" s="119">
        <v>213</v>
      </c>
      <c r="AO1647" s="119">
        <v>1057</v>
      </c>
      <c r="AP1647" s="119">
        <v>1946</v>
      </c>
      <c r="AQ1647" s="119">
        <v>3364</v>
      </c>
      <c r="AR1647" s="119">
        <v>2277</v>
      </c>
      <c r="AS1647" s="119">
        <v>658</v>
      </c>
      <c r="AT1647" s="119">
        <v>129</v>
      </c>
      <c r="AU1647" s="119">
        <v>34</v>
      </c>
      <c r="AV1647" s="119">
        <v>6</v>
      </c>
      <c r="AW1647" s="119">
        <v>3</v>
      </c>
      <c r="AX1647" s="119">
        <v>0</v>
      </c>
      <c r="AY1647" s="119">
        <v>1</v>
      </c>
      <c r="AZ1647" s="119">
        <v>0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1</v>
      </c>
      <c r="BH1647" s="119">
        <v>22.3</v>
      </c>
      <c r="BI1647" s="119">
        <v>22.5</v>
      </c>
      <c r="BJ1647" s="119">
        <v>28.2</v>
      </c>
      <c r="BK1647" s="119">
        <v>31.8</v>
      </c>
      <c r="BL1647" s="119">
        <v>96</v>
      </c>
      <c r="BM1647" s="119" t="s">
        <v>705</v>
      </c>
    </row>
    <row r="1648" spans="1:65" s="119" customFormat="1" ht="11.4" x14ac:dyDescent="0.2">
      <c r="A1648" s="119" t="s">
        <v>162</v>
      </c>
      <c r="B1648" s="119">
        <v>8443</v>
      </c>
      <c r="C1648" s="119">
        <v>292</v>
      </c>
      <c r="D1648" s="119">
        <v>7814</v>
      </c>
      <c r="E1648" s="119">
        <v>27</v>
      </c>
      <c r="F1648" s="119">
        <v>200</v>
      </c>
      <c r="G1648" s="119">
        <v>37</v>
      </c>
      <c r="H1648" s="119">
        <v>55</v>
      </c>
      <c r="I1648" s="119">
        <v>3</v>
      </c>
      <c r="J1648" s="119">
        <v>4</v>
      </c>
      <c r="K1648" s="119">
        <v>2</v>
      </c>
      <c r="L1648" s="119">
        <v>8</v>
      </c>
      <c r="M1648" s="119">
        <v>0</v>
      </c>
      <c r="N1648" s="119">
        <v>1</v>
      </c>
      <c r="O1648" s="119">
        <v>3.4580000000000002</v>
      </c>
      <c r="P1648" s="119">
        <v>92.55</v>
      </c>
      <c r="Q1648" s="119">
        <v>0.32</v>
      </c>
      <c r="R1648" s="119">
        <v>2.3690000000000002</v>
      </c>
      <c r="S1648" s="119">
        <v>0.438</v>
      </c>
      <c r="T1648" s="119">
        <v>0.65100000000000002</v>
      </c>
      <c r="U1648" s="119">
        <v>3.5999999999999997E-2</v>
      </c>
      <c r="V1648" s="119">
        <v>4.7E-2</v>
      </c>
      <c r="W1648" s="119">
        <v>2.4E-2</v>
      </c>
      <c r="X1648" s="119">
        <v>9.5000000000000001E-2</v>
      </c>
      <c r="Y1648" s="119">
        <v>0</v>
      </c>
      <c r="Z1648" s="119">
        <v>1.2E-2</v>
      </c>
      <c r="AA1648" s="119" t="s">
        <v>462</v>
      </c>
      <c r="AB1648" s="119" t="s">
        <v>386</v>
      </c>
      <c r="AC1648" s="119" t="s">
        <v>496</v>
      </c>
      <c r="AD1648" s="119" t="s">
        <v>416</v>
      </c>
      <c r="AE1648" s="119" t="s">
        <v>497</v>
      </c>
      <c r="AF1648" s="119" t="s">
        <v>434</v>
      </c>
      <c r="AG1648" s="119" t="s">
        <v>588</v>
      </c>
      <c r="AH1648" s="119" t="s">
        <v>452</v>
      </c>
      <c r="AI1648" s="119" t="s">
        <v>510</v>
      </c>
      <c r="AJ1648" s="119" t="s">
        <v>506</v>
      </c>
      <c r="AK1648" s="119" t="s">
        <v>54</v>
      </c>
      <c r="AL1648" s="119" t="s">
        <v>500</v>
      </c>
      <c r="AM1648" s="119">
        <v>47</v>
      </c>
      <c r="AN1648" s="119">
        <v>435</v>
      </c>
      <c r="AO1648" s="119">
        <v>1243</v>
      </c>
      <c r="AP1648" s="119">
        <v>1850</v>
      </c>
      <c r="AQ1648" s="119">
        <v>3149</v>
      </c>
      <c r="AR1648" s="119">
        <v>1390</v>
      </c>
      <c r="AS1648" s="119">
        <v>251</v>
      </c>
      <c r="AT1648" s="119">
        <v>57</v>
      </c>
      <c r="AU1648" s="119">
        <v>17</v>
      </c>
      <c r="AV1648" s="119">
        <v>0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1</v>
      </c>
      <c r="BE1648" s="119">
        <v>0</v>
      </c>
      <c r="BF1648" s="119">
        <v>0</v>
      </c>
      <c r="BG1648" s="119">
        <v>2</v>
      </c>
      <c r="BH1648" s="119">
        <v>20.399999999999999</v>
      </c>
      <c r="BI1648" s="119">
        <v>21.2</v>
      </c>
      <c r="BJ1648" s="119">
        <v>25.9</v>
      </c>
      <c r="BK1648" s="119">
        <v>29.2</v>
      </c>
      <c r="BL1648" s="119">
        <v>47</v>
      </c>
      <c r="BM1648" s="119" t="s">
        <v>706</v>
      </c>
    </row>
    <row r="1649" spans="1:65" s="120" customFormat="1" ht="12" x14ac:dyDescent="0.25">
      <c r="A1649" s="120" t="s">
        <v>163</v>
      </c>
      <c r="B1649" s="120">
        <v>69556</v>
      </c>
      <c r="C1649" s="120">
        <v>1623</v>
      </c>
      <c r="D1649" s="120">
        <v>61621</v>
      </c>
      <c r="E1649" s="120">
        <v>758</v>
      </c>
      <c r="F1649" s="120">
        <v>4605</v>
      </c>
      <c r="G1649" s="120">
        <v>456</v>
      </c>
      <c r="H1649" s="120">
        <v>221</v>
      </c>
      <c r="I1649" s="120">
        <v>42</v>
      </c>
      <c r="J1649" s="120">
        <v>82</v>
      </c>
      <c r="K1649" s="120">
        <v>30</v>
      </c>
      <c r="L1649" s="120">
        <v>87</v>
      </c>
      <c r="M1649" s="120">
        <v>4</v>
      </c>
      <c r="N1649" s="120">
        <v>27</v>
      </c>
      <c r="O1649" s="120">
        <v>2.3330000000000002</v>
      </c>
      <c r="P1649" s="120">
        <v>88.59</v>
      </c>
      <c r="Q1649" s="120">
        <v>1.0900000000000001</v>
      </c>
      <c r="R1649" s="120">
        <v>6.6210000000000004</v>
      </c>
      <c r="S1649" s="120">
        <v>0.65600000000000003</v>
      </c>
      <c r="T1649" s="120">
        <v>0.318</v>
      </c>
      <c r="U1649" s="120">
        <v>0.06</v>
      </c>
      <c r="V1649" s="120">
        <v>0.11799999999999999</v>
      </c>
      <c r="W1649" s="120">
        <v>4.2999999999999997E-2</v>
      </c>
      <c r="X1649" s="120">
        <v>0.125</v>
      </c>
      <c r="Y1649" s="120">
        <v>6.0000000000000001E-3</v>
      </c>
      <c r="Z1649" s="120">
        <v>3.9E-2</v>
      </c>
      <c r="AA1649" s="120" t="s">
        <v>384</v>
      </c>
      <c r="AB1649" s="120" t="s">
        <v>446</v>
      </c>
      <c r="AC1649" s="120" t="s">
        <v>398</v>
      </c>
      <c r="AD1649" s="120" t="s">
        <v>452</v>
      </c>
      <c r="AE1649" s="120" t="s">
        <v>421</v>
      </c>
      <c r="AF1649" s="120" t="s">
        <v>501</v>
      </c>
      <c r="AG1649" s="120" t="s">
        <v>503</v>
      </c>
      <c r="AH1649" s="120" t="s">
        <v>394</v>
      </c>
      <c r="AI1649" s="120" t="s">
        <v>576</v>
      </c>
      <c r="AJ1649" s="120" t="s">
        <v>502</v>
      </c>
      <c r="AK1649" s="120" t="s">
        <v>499</v>
      </c>
      <c r="AL1649" s="120" t="s">
        <v>518</v>
      </c>
      <c r="AM1649" s="120">
        <v>90</v>
      </c>
      <c r="AN1649" s="120">
        <v>1967</v>
      </c>
      <c r="AO1649" s="120">
        <v>8186</v>
      </c>
      <c r="AP1649" s="120">
        <v>16335</v>
      </c>
      <c r="AQ1649" s="120">
        <v>24768</v>
      </c>
      <c r="AR1649" s="120">
        <v>14061</v>
      </c>
      <c r="AS1649" s="120">
        <v>3279</v>
      </c>
      <c r="AT1649" s="120">
        <v>644</v>
      </c>
      <c r="AU1649" s="120">
        <v>149</v>
      </c>
      <c r="AV1649" s="120">
        <v>44</v>
      </c>
      <c r="AW1649" s="120">
        <v>11</v>
      </c>
      <c r="AX1649" s="120">
        <v>4</v>
      </c>
      <c r="AY1649" s="120">
        <v>2</v>
      </c>
      <c r="AZ1649" s="120">
        <v>3</v>
      </c>
      <c r="BA1649" s="120">
        <v>4</v>
      </c>
      <c r="BB1649" s="120">
        <v>0</v>
      </c>
      <c r="BC1649" s="120">
        <v>1</v>
      </c>
      <c r="BD1649" s="120">
        <v>0</v>
      </c>
      <c r="BE1649" s="120">
        <v>1</v>
      </c>
      <c r="BF1649" s="120">
        <v>0</v>
      </c>
      <c r="BG1649" s="120">
        <v>7</v>
      </c>
      <c r="BH1649" s="120">
        <v>21.4</v>
      </c>
      <c r="BI1649" s="120">
        <v>21.7</v>
      </c>
      <c r="BJ1649" s="120">
        <v>27.1</v>
      </c>
      <c r="BK1649" s="120">
        <v>30.6</v>
      </c>
      <c r="BL1649" s="120">
        <v>488</v>
      </c>
      <c r="BM1649" s="120" t="s">
        <v>705</v>
      </c>
    </row>
    <row r="1650" spans="1:65" s="120" customFormat="1" ht="12" x14ac:dyDescent="0.25">
      <c r="A1650" s="120" t="s">
        <v>163</v>
      </c>
      <c r="B1650" s="120">
        <v>61810</v>
      </c>
      <c r="C1650" s="120">
        <v>1939</v>
      </c>
      <c r="D1650" s="120">
        <v>55311</v>
      </c>
      <c r="E1650" s="120">
        <v>262</v>
      </c>
      <c r="F1650" s="120">
        <v>3513</v>
      </c>
      <c r="G1650" s="120">
        <v>276</v>
      </c>
      <c r="H1650" s="120">
        <v>364</v>
      </c>
      <c r="I1650" s="120">
        <v>29</v>
      </c>
      <c r="J1650" s="120">
        <v>41</v>
      </c>
      <c r="K1650" s="120">
        <v>39</v>
      </c>
      <c r="L1650" s="120">
        <v>30</v>
      </c>
      <c r="M1650" s="120">
        <v>3</v>
      </c>
      <c r="N1650" s="120">
        <v>3</v>
      </c>
      <c r="O1650" s="120">
        <v>3.137</v>
      </c>
      <c r="P1650" s="120">
        <v>89.49</v>
      </c>
      <c r="Q1650" s="120">
        <v>0.42399999999999999</v>
      </c>
      <c r="R1650" s="120">
        <v>5.6840000000000002</v>
      </c>
      <c r="S1650" s="120">
        <v>0.44700000000000001</v>
      </c>
      <c r="T1650" s="120">
        <v>0.58899999999999997</v>
      </c>
      <c r="U1650" s="120">
        <v>4.7E-2</v>
      </c>
      <c r="V1650" s="120">
        <v>6.6000000000000003E-2</v>
      </c>
      <c r="W1650" s="120">
        <v>6.3E-2</v>
      </c>
      <c r="X1650" s="120">
        <v>4.9000000000000002E-2</v>
      </c>
      <c r="Y1650" s="120">
        <v>5.0000000000000001E-3</v>
      </c>
      <c r="Z1650" s="120">
        <v>5.0000000000000001E-3</v>
      </c>
      <c r="AA1650" s="120" t="s">
        <v>429</v>
      </c>
      <c r="AB1650" s="120" t="s">
        <v>426</v>
      </c>
      <c r="AC1650" s="120" t="s">
        <v>491</v>
      </c>
      <c r="AD1650" s="120" t="s">
        <v>411</v>
      </c>
      <c r="AE1650" s="120" t="s">
        <v>383</v>
      </c>
      <c r="AF1650" s="120" t="s">
        <v>433</v>
      </c>
      <c r="AG1650" s="120" t="s">
        <v>492</v>
      </c>
      <c r="AH1650" s="120" t="s">
        <v>392</v>
      </c>
      <c r="AI1650" s="120" t="s">
        <v>382</v>
      </c>
      <c r="AJ1650" s="120" t="s">
        <v>493</v>
      </c>
      <c r="AK1650" s="120" t="s">
        <v>422</v>
      </c>
      <c r="AL1650" s="120" t="s">
        <v>385</v>
      </c>
      <c r="AM1650" s="120">
        <v>237</v>
      </c>
      <c r="AN1650" s="120">
        <v>2614</v>
      </c>
      <c r="AO1650" s="120">
        <v>8344</v>
      </c>
      <c r="AP1650" s="120">
        <v>16156</v>
      </c>
      <c r="AQ1650" s="120">
        <v>24645</v>
      </c>
      <c r="AR1650" s="120">
        <v>8403</v>
      </c>
      <c r="AS1650" s="120">
        <v>1130</v>
      </c>
      <c r="AT1650" s="120">
        <v>202</v>
      </c>
      <c r="AU1650" s="120">
        <v>49</v>
      </c>
      <c r="AV1650" s="120">
        <v>5</v>
      </c>
      <c r="AW1650" s="120">
        <v>4</v>
      </c>
      <c r="AX1650" s="120">
        <v>3</v>
      </c>
      <c r="AY1650" s="120">
        <v>1</v>
      </c>
      <c r="AZ1650" s="120">
        <v>3</v>
      </c>
      <c r="BA1650" s="120">
        <v>3</v>
      </c>
      <c r="BB1650" s="120">
        <v>0</v>
      </c>
      <c r="BC1650" s="120">
        <v>1</v>
      </c>
      <c r="BD1650" s="120">
        <v>1</v>
      </c>
      <c r="BE1650" s="120">
        <v>1</v>
      </c>
      <c r="BF1650" s="120">
        <v>0</v>
      </c>
      <c r="BG1650" s="120">
        <v>8</v>
      </c>
      <c r="BH1650" s="120">
        <v>20.100000000000001</v>
      </c>
      <c r="BI1650" s="120">
        <v>20.7</v>
      </c>
      <c r="BJ1650" s="120">
        <v>25.2</v>
      </c>
      <c r="BK1650" s="120">
        <v>28</v>
      </c>
      <c r="BL1650" s="120">
        <v>176</v>
      </c>
      <c r="BM1650" s="120" t="s">
        <v>706</v>
      </c>
    </row>
    <row r="1653" spans="1:65" s="115" customFormat="1" x14ac:dyDescent="0.25">
      <c r="A1653" s="115" t="s">
        <v>164</v>
      </c>
    </row>
    <row r="1655" spans="1:65" s="118" customFormat="1" ht="12" x14ac:dyDescent="0.25">
      <c r="A1655" s="118" t="s">
        <v>29</v>
      </c>
      <c r="B1655" s="118" t="s">
        <v>30</v>
      </c>
      <c r="C1655" s="118" t="s">
        <v>31</v>
      </c>
      <c r="D1655" s="118" t="s">
        <v>31</v>
      </c>
      <c r="E1655" s="118" t="s">
        <v>31</v>
      </c>
      <c r="F1655" s="118" t="s">
        <v>31</v>
      </c>
      <c r="G1655" s="118" t="s">
        <v>31</v>
      </c>
      <c r="H1655" s="118" t="s">
        <v>31</v>
      </c>
      <c r="I1655" s="118" t="s">
        <v>31</v>
      </c>
      <c r="J1655" s="118" t="s">
        <v>31</v>
      </c>
      <c r="K1655" s="118" t="s">
        <v>31</v>
      </c>
      <c r="L1655" s="118" t="s">
        <v>31</v>
      </c>
      <c r="M1655" s="118" t="s">
        <v>31</v>
      </c>
      <c r="N1655" s="118" t="s">
        <v>31</v>
      </c>
      <c r="O1655" s="118" t="s">
        <v>32</v>
      </c>
      <c r="P1655" s="118" t="s">
        <v>32</v>
      </c>
      <c r="Q1655" s="118" t="s">
        <v>32</v>
      </c>
      <c r="R1655" s="118" t="s">
        <v>32</v>
      </c>
      <c r="S1655" s="118" t="s">
        <v>32</v>
      </c>
      <c r="T1655" s="118" t="s">
        <v>32</v>
      </c>
      <c r="U1655" s="118" t="s">
        <v>32</v>
      </c>
      <c r="V1655" s="118" t="s">
        <v>32</v>
      </c>
      <c r="W1655" s="118" t="s">
        <v>32</v>
      </c>
      <c r="X1655" s="118" t="s">
        <v>32</v>
      </c>
      <c r="Y1655" s="118" t="s">
        <v>32</v>
      </c>
      <c r="Z1655" s="118" t="s">
        <v>32</v>
      </c>
      <c r="AA1655" s="118" t="s">
        <v>33</v>
      </c>
      <c r="AB1655" s="118" t="s">
        <v>33</v>
      </c>
      <c r="AC1655" s="118" t="s">
        <v>33</v>
      </c>
      <c r="AD1655" s="118" t="s">
        <v>33</v>
      </c>
      <c r="AE1655" s="118" t="s">
        <v>33</v>
      </c>
      <c r="AF1655" s="118" t="s">
        <v>33</v>
      </c>
      <c r="AG1655" s="118" t="s">
        <v>33</v>
      </c>
      <c r="AH1655" s="118" t="s">
        <v>33</v>
      </c>
      <c r="AI1655" s="118" t="s">
        <v>33</v>
      </c>
      <c r="AJ1655" s="118" t="s">
        <v>33</v>
      </c>
      <c r="AK1655" s="118" t="s">
        <v>33</v>
      </c>
      <c r="AL1655" s="118" t="s">
        <v>33</v>
      </c>
      <c r="AM1655" s="118" t="s">
        <v>34</v>
      </c>
      <c r="AN1655" s="118" t="s">
        <v>34</v>
      </c>
      <c r="AO1655" s="118" t="s">
        <v>34</v>
      </c>
      <c r="AP1655" s="118" t="s">
        <v>34</v>
      </c>
      <c r="AQ1655" s="118" t="s">
        <v>34</v>
      </c>
      <c r="AR1655" s="118" t="s">
        <v>34</v>
      </c>
      <c r="AS1655" s="118" t="s">
        <v>34</v>
      </c>
      <c r="AT1655" s="118" t="s">
        <v>34</v>
      </c>
      <c r="AU1655" s="118" t="s">
        <v>34</v>
      </c>
      <c r="AV1655" s="118" t="s">
        <v>34</v>
      </c>
      <c r="AW1655" s="118" t="s">
        <v>34</v>
      </c>
      <c r="AX1655" s="118" t="s">
        <v>34</v>
      </c>
      <c r="AY1655" s="118" t="s">
        <v>34</v>
      </c>
      <c r="AZ1655" s="118" t="s">
        <v>34</v>
      </c>
      <c r="BA1655" s="118" t="s">
        <v>34</v>
      </c>
      <c r="BB1655" s="118" t="s">
        <v>34</v>
      </c>
      <c r="BC1655" s="118" t="s">
        <v>34</v>
      </c>
      <c r="BD1655" s="118" t="s">
        <v>34</v>
      </c>
      <c r="BE1655" s="118" t="s">
        <v>34</v>
      </c>
      <c r="BF1655" s="118" t="s">
        <v>34</v>
      </c>
      <c r="BG1655" s="118" t="s">
        <v>34</v>
      </c>
      <c r="BH1655" s="118" t="s">
        <v>37</v>
      </c>
      <c r="BI1655" s="118" t="s">
        <v>35</v>
      </c>
      <c r="BJ1655" s="118" t="s">
        <v>36</v>
      </c>
      <c r="BK1655" s="118" t="s">
        <v>36</v>
      </c>
      <c r="BL1655" s="118" t="s">
        <v>38</v>
      </c>
      <c r="BM1655" s="118" t="s">
        <v>39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40</v>
      </c>
      <c r="D1656" s="118" t="s">
        <v>41</v>
      </c>
      <c r="E1656" s="118" t="s">
        <v>42</v>
      </c>
      <c r="F1656" s="118" t="s">
        <v>43</v>
      </c>
      <c r="G1656" s="118" t="s">
        <v>44</v>
      </c>
      <c r="H1656" s="118" t="s">
        <v>18</v>
      </c>
      <c r="I1656" s="118" t="s">
        <v>10</v>
      </c>
      <c r="J1656" s="118" t="s">
        <v>45</v>
      </c>
      <c r="K1656" s="118" t="s">
        <v>46</v>
      </c>
      <c r="L1656" s="118" t="s">
        <v>47</v>
      </c>
      <c r="M1656" s="118" t="s">
        <v>48</v>
      </c>
      <c r="N1656" s="118" t="s">
        <v>16</v>
      </c>
      <c r="O1656" s="118" t="s">
        <v>40</v>
      </c>
      <c r="P1656" s="118" t="s">
        <v>41</v>
      </c>
      <c r="Q1656" s="118" t="s">
        <v>42</v>
      </c>
      <c r="R1656" s="118" t="s">
        <v>43</v>
      </c>
      <c r="S1656" s="118" t="s">
        <v>44</v>
      </c>
      <c r="T1656" s="118" t="s">
        <v>18</v>
      </c>
      <c r="U1656" s="118" t="s">
        <v>10</v>
      </c>
      <c r="V1656" s="118" t="s">
        <v>45</v>
      </c>
      <c r="W1656" s="118" t="s">
        <v>46</v>
      </c>
      <c r="X1656" s="118" t="s">
        <v>47</v>
      </c>
      <c r="Y1656" s="118" t="s">
        <v>48</v>
      </c>
      <c r="Z1656" s="118" t="s">
        <v>16</v>
      </c>
      <c r="AA1656" s="118" t="s">
        <v>40</v>
      </c>
      <c r="AB1656" s="118" t="s">
        <v>41</v>
      </c>
      <c r="AC1656" s="118" t="s">
        <v>42</v>
      </c>
      <c r="AD1656" s="118" t="s">
        <v>43</v>
      </c>
      <c r="AE1656" s="118" t="s">
        <v>44</v>
      </c>
      <c r="AF1656" s="118" t="s">
        <v>18</v>
      </c>
      <c r="AG1656" s="118" t="s">
        <v>10</v>
      </c>
      <c r="AH1656" s="118" t="s">
        <v>45</v>
      </c>
      <c r="AI1656" s="118" t="s">
        <v>46</v>
      </c>
      <c r="AJ1656" s="118" t="s">
        <v>47</v>
      </c>
      <c r="AK1656" s="118" t="s">
        <v>48</v>
      </c>
      <c r="AL1656" s="118" t="s">
        <v>16</v>
      </c>
      <c r="AM1656" s="118" t="s">
        <v>9</v>
      </c>
      <c r="AN1656" s="118" t="s">
        <v>44</v>
      </c>
      <c r="AO1656" s="118" t="s">
        <v>47</v>
      </c>
      <c r="AP1656" s="118" t="s">
        <v>21</v>
      </c>
      <c r="AQ1656" s="118" t="s">
        <v>199</v>
      </c>
      <c r="AR1656" s="118" t="s">
        <v>49</v>
      </c>
      <c r="AS1656" s="118" t="s">
        <v>200</v>
      </c>
      <c r="AT1656" s="118" t="s">
        <v>201</v>
      </c>
      <c r="AU1656" s="118" t="s">
        <v>202</v>
      </c>
      <c r="AV1656" s="118" t="s">
        <v>203</v>
      </c>
      <c r="AW1656" s="118" t="s">
        <v>50</v>
      </c>
      <c r="AX1656" s="118" t="s">
        <v>204</v>
      </c>
      <c r="AY1656" s="118" t="s">
        <v>205</v>
      </c>
      <c r="AZ1656" s="118" t="s">
        <v>206</v>
      </c>
      <c r="BA1656" s="118" t="s">
        <v>207</v>
      </c>
      <c r="BB1656" s="118" t="s">
        <v>51</v>
      </c>
      <c r="BC1656" s="118" t="s">
        <v>208</v>
      </c>
      <c r="BD1656" s="118" t="s">
        <v>14</v>
      </c>
      <c r="BE1656" s="118" t="s">
        <v>209</v>
      </c>
      <c r="BF1656" s="118" t="s">
        <v>15</v>
      </c>
      <c r="BG1656" s="118" t="s">
        <v>197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381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44</v>
      </c>
      <c r="AN1657" s="118" t="s">
        <v>47</v>
      </c>
      <c r="AO1657" s="118" t="s">
        <v>21</v>
      </c>
      <c r="AP1657" s="118" t="s">
        <v>199</v>
      </c>
      <c r="AQ1657" s="118" t="s">
        <v>49</v>
      </c>
      <c r="AR1657" s="118" t="s">
        <v>200</v>
      </c>
      <c r="AS1657" s="118" t="s">
        <v>201</v>
      </c>
      <c r="AT1657" s="118" t="s">
        <v>202</v>
      </c>
      <c r="AU1657" s="118" t="s">
        <v>203</v>
      </c>
      <c r="AV1657" s="118" t="s">
        <v>50</v>
      </c>
      <c r="AW1657" s="118" t="s">
        <v>204</v>
      </c>
      <c r="AX1657" s="118" t="s">
        <v>205</v>
      </c>
      <c r="AY1657" s="118" t="s">
        <v>206</v>
      </c>
      <c r="AZ1657" s="118" t="s">
        <v>207</v>
      </c>
      <c r="BA1657" s="118" t="s">
        <v>51</v>
      </c>
      <c r="BB1657" s="118" t="s">
        <v>208</v>
      </c>
      <c r="BC1657" s="118" t="s">
        <v>14</v>
      </c>
      <c r="BD1657" s="118" t="s">
        <v>209</v>
      </c>
      <c r="BE1657" s="118" t="s">
        <v>15</v>
      </c>
      <c r="BF1657" s="118" t="s">
        <v>197</v>
      </c>
      <c r="BG1657" s="118" t="s">
        <v>210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163</v>
      </c>
      <c r="B1658" s="120">
        <v>69556</v>
      </c>
      <c r="C1658" s="120">
        <v>1623</v>
      </c>
      <c r="D1658" s="120">
        <v>61621</v>
      </c>
      <c r="E1658" s="120">
        <v>758</v>
      </c>
      <c r="F1658" s="120">
        <v>4605</v>
      </c>
      <c r="G1658" s="120">
        <v>456</v>
      </c>
      <c r="H1658" s="120">
        <v>221</v>
      </c>
      <c r="I1658" s="120">
        <v>42</v>
      </c>
      <c r="J1658" s="120">
        <v>82</v>
      </c>
      <c r="K1658" s="120">
        <v>30</v>
      </c>
      <c r="L1658" s="120">
        <v>87</v>
      </c>
      <c r="M1658" s="120">
        <v>4</v>
      </c>
      <c r="N1658" s="120">
        <v>27</v>
      </c>
      <c r="O1658" s="120">
        <v>2.3330000000000002</v>
      </c>
      <c r="P1658" s="120">
        <v>88.59</v>
      </c>
      <c r="Q1658" s="120">
        <v>1.0900000000000001</v>
      </c>
      <c r="R1658" s="120">
        <v>6.6210000000000004</v>
      </c>
      <c r="S1658" s="120">
        <v>0.65600000000000003</v>
      </c>
      <c r="T1658" s="120">
        <v>0.318</v>
      </c>
      <c r="U1658" s="120">
        <v>0.06</v>
      </c>
      <c r="V1658" s="120">
        <v>0.11799999999999999</v>
      </c>
      <c r="W1658" s="120">
        <v>4.2999999999999997E-2</v>
      </c>
      <c r="X1658" s="120">
        <v>0.125</v>
      </c>
      <c r="Y1658" s="120">
        <v>6.0000000000000001E-3</v>
      </c>
      <c r="Z1658" s="120">
        <v>3.9E-2</v>
      </c>
      <c r="AA1658" s="120" t="s">
        <v>384</v>
      </c>
      <c r="AB1658" s="120" t="s">
        <v>446</v>
      </c>
      <c r="AC1658" s="120" t="s">
        <v>398</v>
      </c>
      <c r="AD1658" s="120" t="s">
        <v>452</v>
      </c>
      <c r="AE1658" s="120" t="s">
        <v>421</v>
      </c>
      <c r="AF1658" s="120" t="s">
        <v>501</v>
      </c>
      <c r="AG1658" s="120" t="s">
        <v>503</v>
      </c>
      <c r="AH1658" s="120" t="s">
        <v>394</v>
      </c>
      <c r="AI1658" s="120" t="s">
        <v>576</v>
      </c>
      <c r="AJ1658" s="120" t="s">
        <v>502</v>
      </c>
      <c r="AK1658" s="120" t="s">
        <v>499</v>
      </c>
      <c r="AL1658" s="120" t="s">
        <v>518</v>
      </c>
      <c r="AM1658" s="120">
        <v>90</v>
      </c>
      <c r="AN1658" s="120">
        <v>1967</v>
      </c>
      <c r="AO1658" s="120">
        <v>8186</v>
      </c>
      <c r="AP1658" s="120">
        <v>16335</v>
      </c>
      <c r="AQ1658" s="120">
        <v>24768</v>
      </c>
      <c r="AR1658" s="120">
        <v>14061</v>
      </c>
      <c r="AS1658" s="120">
        <v>3279</v>
      </c>
      <c r="AT1658" s="120">
        <v>644</v>
      </c>
      <c r="AU1658" s="120">
        <v>149</v>
      </c>
      <c r="AV1658" s="120">
        <v>44</v>
      </c>
      <c r="AW1658" s="120">
        <v>11</v>
      </c>
      <c r="AX1658" s="120">
        <v>4</v>
      </c>
      <c r="AY1658" s="120">
        <v>2</v>
      </c>
      <c r="AZ1658" s="120">
        <v>3</v>
      </c>
      <c r="BA1658" s="120">
        <v>4</v>
      </c>
      <c r="BB1658" s="120">
        <v>0</v>
      </c>
      <c r="BC1658" s="120">
        <v>1</v>
      </c>
      <c r="BD1658" s="120">
        <v>0</v>
      </c>
      <c r="BE1658" s="120">
        <v>1</v>
      </c>
      <c r="BF1658" s="120">
        <v>0</v>
      </c>
      <c r="BG1658" s="120">
        <v>7</v>
      </c>
      <c r="BH1658" s="120">
        <v>21.4</v>
      </c>
      <c r="BI1658" s="120">
        <v>21.7</v>
      </c>
      <c r="BJ1658" s="120">
        <v>27.1</v>
      </c>
      <c r="BK1658" s="120">
        <v>30.6</v>
      </c>
      <c r="BL1658" s="120">
        <v>488</v>
      </c>
      <c r="BM1658" s="120" t="s">
        <v>705</v>
      </c>
    </row>
    <row r="1659" spans="1:65" s="120" customFormat="1" ht="12" x14ac:dyDescent="0.25">
      <c r="A1659" s="120" t="s">
        <v>163</v>
      </c>
      <c r="B1659" s="120">
        <v>61810</v>
      </c>
      <c r="C1659" s="120">
        <v>1939</v>
      </c>
      <c r="D1659" s="120">
        <v>55311</v>
      </c>
      <c r="E1659" s="120">
        <v>262</v>
      </c>
      <c r="F1659" s="120">
        <v>3513</v>
      </c>
      <c r="G1659" s="120">
        <v>276</v>
      </c>
      <c r="H1659" s="120">
        <v>364</v>
      </c>
      <c r="I1659" s="120">
        <v>29</v>
      </c>
      <c r="J1659" s="120">
        <v>41</v>
      </c>
      <c r="K1659" s="120">
        <v>39</v>
      </c>
      <c r="L1659" s="120">
        <v>30</v>
      </c>
      <c r="M1659" s="120">
        <v>3</v>
      </c>
      <c r="N1659" s="120">
        <v>3</v>
      </c>
      <c r="O1659" s="120">
        <v>3.137</v>
      </c>
      <c r="P1659" s="120">
        <v>89.49</v>
      </c>
      <c r="Q1659" s="120">
        <v>0.42399999999999999</v>
      </c>
      <c r="R1659" s="120">
        <v>5.6840000000000002</v>
      </c>
      <c r="S1659" s="120">
        <v>0.44700000000000001</v>
      </c>
      <c r="T1659" s="120">
        <v>0.58899999999999997</v>
      </c>
      <c r="U1659" s="120">
        <v>4.7E-2</v>
      </c>
      <c r="V1659" s="120">
        <v>6.6000000000000003E-2</v>
      </c>
      <c r="W1659" s="120">
        <v>6.3E-2</v>
      </c>
      <c r="X1659" s="120">
        <v>4.9000000000000002E-2</v>
      </c>
      <c r="Y1659" s="120">
        <v>5.0000000000000001E-3</v>
      </c>
      <c r="Z1659" s="120">
        <v>5.0000000000000001E-3</v>
      </c>
      <c r="AA1659" s="120" t="s">
        <v>429</v>
      </c>
      <c r="AB1659" s="120" t="s">
        <v>426</v>
      </c>
      <c r="AC1659" s="120" t="s">
        <v>491</v>
      </c>
      <c r="AD1659" s="120" t="s">
        <v>411</v>
      </c>
      <c r="AE1659" s="120" t="s">
        <v>383</v>
      </c>
      <c r="AF1659" s="120" t="s">
        <v>433</v>
      </c>
      <c r="AG1659" s="120" t="s">
        <v>492</v>
      </c>
      <c r="AH1659" s="120" t="s">
        <v>392</v>
      </c>
      <c r="AI1659" s="120" t="s">
        <v>382</v>
      </c>
      <c r="AJ1659" s="120" t="s">
        <v>493</v>
      </c>
      <c r="AK1659" s="120" t="s">
        <v>422</v>
      </c>
      <c r="AL1659" s="120" t="s">
        <v>385</v>
      </c>
      <c r="AM1659" s="120">
        <v>237</v>
      </c>
      <c r="AN1659" s="120">
        <v>2614</v>
      </c>
      <c r="AO1659" s="120">
        <v>8344</v>
      </c>
      <c r="AP1659" s="120">
        <v>16156</v>
      </c>
      <c r="AQ1659" s="120">
        <v>24645</v>
      </c>
      <c r="AR1659" s="120">
        <v>8403</v>
      </c>
      <c r="AS1659" s="120">
        <v>1130</v>
      </c>
      <c r="AT1659" s="120">
        <v>202</v>
      </c>
      <c r="AU1659" s="120">
        <v>49</v>
      </c>
      <c r="AV1659" s="120">
        <v>5</v>
      </c>
      <c r="AW1659" s="120">
        <v>4</v>
      </c>
      <c r="AX1659" s="120">
        <v>3</v>
      </c>
      <c r="AY1659" s="120">
        <v>1</v>
      </c>
      <c r="AZ1659" s="120">
        <v>3</v>
      </c>
      <c r="BA1659" s="120">
        <v>3</v>
      </c>
      <c r="BB1659" s="120">
        <v>0</v>
      </c>
      <c r="BC1659" s="120">
        <v>1</v>
      </c>
      <c r="BD1659" s="120">
        <v>1</v>
      </c>
      <c r="BE1659" s="120">
        <v>1</v>
      </c>
      <c r="BF1659" s="120">
        <v>0</v>
      </c>
      <c r="BG1659" s="120">
        <v>8</v>
      </c>
      <c r="BH1659" s="120">
        <v>20.100000000000001</v>
      </c>
      <c r="BI1659" s="120">
        <v>20.7</v>
      </c>
      <c r="BJ1659" s="120">
        <v>25.2</v>
      </c>
      <c r="BK1659" s="120">
        <v>28</v>
      </c>
      <c r="BL1659" s="120">
        <v>176</v>
      </c>
      <c r="BM1659" s="120" t="s">
        <v>706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14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15 Oct 2021</v>
      </c>
    </row>
    <row r="3" spans="1:3" x14ac:dyDescent="0.25">
      <c r="A3" t="s">
        <v>167</v>
      </c>
      <c r="C3" t="str">
        <f>TEXT('Raw Data'!A532,"ddd d mmm yyyy")</f>
        <v>Sat 16 Oct 2021</v>
      </c>
    </row>
    <row r="4" spans="1:3" x14ac:dyDescent="0.25">
      <c r="C4" t="str">
        <f>TEXT('Raw Data'!A739,"ddd d mmm yyyy")</f>
        <v>Sun 17 Oct 2021</v>
      </c>
    </row>
    <row r="5" spans="1:3" x14ac:dyDescent="0.25">
      <c r="C5" t="str">
        <f>TEXT('Raw Data'!A946,"ddd d mmm yyyy")</f>
        <v>Mon 18 Oct 2021</v>
      </c>
    </row>
    <row r="6" spans="1:3" x14ac:dyDescent="0.25">
      <c r="C6" t="str">
        <f>TEXT('Raw Data'!A1153,"ddd d mmm yyyy")</f>
        <v>Tue 19 Oct 2021</v>
      </c>
    </row>
    <row r="7" spans="1:3" x14ac:dyDescent="0.25">
      <c r="C7" t="str">
        <f>TEXT('Raw Data'!A1360,"ddd d mmm yyyy")</f>
        <v>Wed 20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2021-11-11T12:33:53Z</dcterms:modified>
</cp:coreProperties>
</file>